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walte\OneDrive\Documents\2026\instiutto\Asesoramiento técnico 21\ESCUELA\Escuela 02\presentación\"/>
    </mc:Choice>
  </mc:AlternateContent>
  <xr:revisionPtr revIDLastSave="0" documentId="8_{331B90AC-63C2-4338-85E2-8FAFB0E533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8E. It for EEST 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89" i="1" l="1"/>
  <c r="AE89" i="1" s="1"/>
  <c r="Z89" i="1"/>
  <c r="AD89" i="1" s="1"/>
  <c r="Y89" i="1"/>
  <c r="AC89" i="1" s="1"/>
  <c r="AF89" i="1" s="1"/>
  <c r="AE88" i="1"/>
  <c r="AD88" i="1"/>
  <c r="AC88" i="1"/>
  <c r="AF88" i="1" s="1"/>
  <c r="X88" i="1" s="1"/>
  <c r="AB88" i="1"/>
  <c r="W88" i="1"/>
  <c r="AE87" i="1"/>
  <c r="AD87" i="1"/>
  <c r="AC87" i="1"/>
  <c r="AF87" i="1" s="1"/>
  <c r="V87" i="1" s="1"/>
  <c r="AB87" i="1"/>
  <c r="U87" i="1"/>
  <c r="AE86" i="1"/>
  <c r="AD86" i="1"/>
  <c r="AC86" i="1"/>
  <c r="AB86" i="1"/>
  <c r="S86" i="1"/>
  <c r="AE85" i="1"/>
  <c r="AD85" i="1"/>
  <c r="AC85" i="1"/>
  <c r="AB85" i="1"/>
  <c r="Q85" i="1"/>
  <c r="AE84" i="1"/>
  <c r="AD84" i="1"/>
  <c r="AC84" i="1"/>
  <c r="AF84" i="1" s="1"/>
  <c r="P84" i="1" s="1"/>
  <c r="AB84" i="1"/>
  <c r="O84" i="1" s="1"/>
  <c r="AE83" i="1"/>
  <c r="AD83" i="1"/>
  <c r="AC83" i="1"/>
  <c r="AF83" i="1" s="1"/>
  <c r="N83" i="1" s="1"/>
  <c r="AB83" i="1"/>
  <c r="M83" i="1" s="1"/>
  <c r="AE82" i="1"/>
  <c r="AD82" i="1"/>
  <c r="AC82" i="1"/>
  <c r="AF82" i="1" s="1"/>
  <c r="L82" i="1" s="1"/>
  <c r="AB82" i="1"/>
  <c r="K82" i="1" s="1"/>
  <c r="AE81" i="1"/>
  <c r="AD81" i="1"/>
  <c r="AC81" i="1"/>
  <c r="AF81" i="1" s="1"/>
  <c r="AB81" i="1"/>
  <c r="I81" i="1"/>
  <c r="AE80" i="1"/>
  <c r="AD80" i="1"/>
  <c r="AC80" i="1"/>
  <c r="AF80" i="1" s="1"/>
  <c r="X80" i="1" s="1"/>
  <c r="AB80" i="1"/>
  <c r="W80" i="1"/>
  <c r="AE79" i="1"/>
  <c r="AD79" i="1"/>
  <c r="AC79" i="1"/>
  <c r="AF79" i="1" s="1"/>
  <c r="V79" i="1" s="1"/>
  <c r="AB79" i="1"/>
  <c r="U79" i="1"/>
  <c r="AE78" i="1"/>
  <c r="AD78" i="1"/>
  <c r="AC78" i="1"/>
  <c r="AB78" i="1"/>
  <c r="W78" i="1"/>
  <c r="AE77" i="1"/>
  <c r="AD77" i="1"/>
  <c r="AC77" i="1"/>
  <c r="AB77" i="1"/>
  <c r="U77" i="1"/>
  <c r="AE76" i="1"/>
  <c r="AD76" i="1"/>
  <c r="AC76" i="1"/>
  <c r="AF76" i="1" s="1"/>
  <c r="T76" i="1" s="1"/>
  <c r="AB76" i="1"/>
  <c r="S76" i="1" s="1"/>
  <c r="AE75" i="1"/>
  <c r="AD75" i="1"/>
  <c r="AC75" i="1"/>
  <c r="AF75" i="1" s="1"/>
  <c r="P75" i="1" s="1"/>
  <c r="AB75" i="1"/>
  <c r="O75" i="1" s="1"/>
  <c r="AE74" i="1"/>
  <c r="AD74" i="1"/>
  <c r="AC74" i="1"/>
  <c r="AF74" i="1" s="1"/>
  <c r="J74" i="1" s="1"/>
  <c r="AB74" i="1"/>
  <c r="I74" i="1" s="1"/>
  <c r="AE73" i="1"/>
  <c r="AD73" i="1"/>
  <c r="AC73" i="1"/>
  <c r="AF73" i="1" s="1"/>
  <c r="T73" i="1" s="1"/>
  <c r="AB73" i="1"/>
  <c r="S73" i="1"/>
  <c r="AE72" i="1"/>
  <c r="AD72" i="1"/>
  <c r="AC72" i="1"/>
  <c r="AF72" i="1" s="1"/>
  <c r="X72" i="1" s="1"/>
  <c r="AB72" i="1"/>
  <c r="W72" i="1"/>
  <c r="AE71" i="1"/>
  <c r="AD71" i="1"/>
  <c r="AC71" i="1"/>
  <c r="AF71" i="1" s="1"/>
  <c r="V71" i="1" s="1"/>
  <c r="AB71" i="1"/>
  <c r="U71" i="1"/>
  <c r="AE70" i="1"/>
  <c r="AD70" i="1"/>
  <c r="AC70" i="1"/>
  <c r="AB70" i="1"/>
  <c r="S70" i="1"/>
  <c r="AE69" i="1"/>
  <c r="AD69" i="1"/>
  <c r="AC69" i="1"/>
  <c r="AB69" i="1"/>
  <c r="Q69" i="1"/>
  <c r="AE68" i="1"/>
  <c r="AD68" i="1"/>
  <c r="AC68" i="1"/>
  <c r="AF68" i="1" s="1"/>
  <c r="P68" i="1" s="1"/>
  <c r="AB68" i="1"/>
  <c r="O68" i="1" s="1"/>
  <c r="AE67" i="1"/>
  <c r="AD67" i="1"/>
  <c r="AC67" i="1"/>
  <c r="AF67" i="1" s="1"/>
  <c r="N67" i="1" s="1"/>
  <c r="AB67" i="1"/>
  <c r="M67" i="1" s="1"/>
  <c r="AE66" i="1"/>
  <c r="AD66" i="1"/>
  <c r="AC66" i="1"/>
  <c r="AF66" i="1" s="1"/>
  <c r="L66" i="1" s="1"/>
  <c r="AB66" i="1"/>
  <c r="K66" i="1" s="1"/>
  <c r="AE65" i="1"/>
  <c r="AD65" i="1"/>
  <c r="AC65" i="1"/>
  <c r="AF65" i="1" s="1"/>
  <c r="R65" i="1" s="1"/>
  <c r="AB65" i="1"/>
  <c r="Q65" i="1"/>
  <c r="AE64" i="1"/>
  <c r="AD64" i="1"/>
  <c r="AC64" i="1"/>
  <c r="AF64" i="1" s="1"/>
  <c r="X64" i="1" s="1"/>
  <c r="AB64" i="1"/>
  <c r="W64" i="1"/>
  <c r="AE63" i="1"/>
  <c r="AD63" i="1"/>
  <c r="AC63" i="1"/>
  <c r="AF63" i="1" s="1"/>
  <c r="V63" i="1" s="1"/>
  <c r="AB63" i="1"/>
  <c r="U63" i="1"/>
  <c r="AE62" i="1"/>
  <c r="AD62" i="1"/>
  <c r="AC62" i="1"/>
  <c r="AB62" i="1"/>
  <c r="S62" i="1"/>
  <c r="AE61" i="1"/>
  <c r="AD61" i="1"/>
  <c r="AC61" i="1"/>
  <c r="AB61" i="1"/>
  <c r="S61" i="1"/>
  <c r="AE60" i="1"/>
  <c r="AD60" i="1"/>
  <c r="AC60" i="1"/>
  <c r="AF60" i="1" s="1"/>
  <c r="R60" i="1" s="1"/>
  <c r="AB60" i="1"/>
  <c r="Q60" i="1" s="1"/>
  <c r="AE59" i="1"/>
  <c r="AD59" i="1"/>
  <c r="AC59" i="1"/>
  <c r="AF59" i="1" s="1"/>
  <c r="P59" i="1" s="1"/>
  <c r="AB59" i="1"/>
  <c r="O59" i="1" s="1"/>
  <c r="AE58" i="1"/>
  <c r="AD58" i="1"/>
  <c r="AC58" i="1"/>
  <c r="AF58" i="1" s="1"/>
  <c r="N58" i="1" s="1"/>
  <c r="AB58" i="1"/>
  <c r="M58" i="1" s="1"/>
  <c r="AE57" i="1"/>
  <c r="AD57" i="1"/>
  <c r="AC57" i="1"/>
  <c r="AF57" i="1" s="1"/>
  <c r="N57" i="1" s="1"/>
  <c r="AB57" i="1"/>
  <c r="M57" i="1"/>
  <c r="AE56" i="1"/>
  <c r="AD56" i="1"/>
  <c r="AC56" i="1"/>
  <c r="AB56" i="1"/>
  <c r="K56" i="1"/>
  <c r="AE55" i="1"/>
  <c r="AD55" i="1"/>
  <c r="AC55" i="1"/>
  <c r="AF55" i="1" s="1"/>
  <c r="P55" i="1" s="1"/>
  <c r="AB55" i="1"/>
  <c r="O55" i="1"/>
  <c r="AE54" i="1"/>
  <c r="AD54" i="1"/>
  <c r="AC54" i="1"/>
  <c r="AB54" i="1"/>
  <c r="M54" i="1"/>
  <c r="AE53" i="1"/>
  <c r="AD53" i="1"/>
  <c r="AC53" i="1"/>
  <c r="AB53" i="1"/>
  <c r="W53" i="1"/>
  <c r="AE52" i="1"/>
  <c r="AD52" i="1"/>
  <c r="AC52" i="1"/>
  <c r="AF52" i="1" s="1"/>
  <c r="X52" i="1" s="1"/>
  <c r="AB52" i="1"/>
  <c r="W52" i="1"/>
  <c r="AE51" i="1"/>
  <c r="AD51" i="1"/>
  <c r="AC51" i="1"/>
  <c r="AF51" i="1" s="1"/>
  <c r="V51" i="1" s="1"/>
  <c r="AB51" i="1"/>
  <c r="U51" i="1" s="1"/>
  <c r="AE50" i="1"/>
  <c r="AD50" i="1"/>
  <c r="AC50" i="1"/>
  <c r="AF50" i="1" s="1"/>
  <c r="V50" i="1" s="1"/>
  <c r="AB50" i="1"/>
  <c r="U50" i="1" s="1"/>
  <c r="AE49" i="1"/>
  <c r="AD49" i="1"/>
  <c r="AC49" i="1"/>
  <c r="AF49" i="1" s="1"/>
  <c r="T49" i="1" s="1"/>
  <c r="AB49" i="1"/>
  <c r="S49" i="1"/>
  <c r="AE48" i="1"/>
  <c r="AD48" i="1"/>
  <c r="AC48" i="1"/>
  <c r="AF48" i="1" s="1"/>
  <c r="R48" i="1" s="1"/>
  <c r="AB48" i="1"/>
  <c r="Q48" i="1"/>
  <c r="AE47" i="1"/>
  <c r="AD47" i="1"/>
  <c r="AC47" i="1"/>
  <c r="AF47" i="1" s="1"/>
  <c r="R47" i="1" s="1"/>
  <c r="AB47" i="1"/>
  <c r="Q47" i="1"/>
  <c r="AE46" i="1"/>
  <c r="AD46" i="1"/>
  <c r="AC46" i="1"/>
  <c r="AB46" i="1"/>
  <c r="Q46" i="1"/>
  <c r="AE45" i="1"/>
  <c r="AD45" i="1"/>
  <c r="AC45" i="1"/>
  <c r="AB45" i="1"/>
  <c r="O45" i="1"/>
  <c r="AE44" i="1"/>
  <c r="AD44" i="1"/>
  <c r="AC44" i="1"/>
  <c r="AF44" i="1" s="1"/>
  <c r="P44" i="1" s="1"/>
  <c r="AB44" i="1"/>
  <c r="O44" i="1"/>
  <c r="AE43" i="1"/>
  <c r="AD43" i="1"/>
  <c r="AC43" i="1"/>
  <c r="AF43" i="1" s="1"/>
  <c r="P43" i="1" s="1"/>
  <c r="AB43" i="1"/>
  <c r="O43" i="1" s="1"/>
  <c r="AE42" i="1"/>
  <c r="AD42" i="1"/>
  <c r="AC42" i="1"/>
  <c r="AF42" i="1" s="1"/>
  <c r="N42" i="1" s="1"/>
  <c r="AB42" i="1"/>
  <c r="M42" i="1" s="1"/>
  <c r="AE41" i="1"/>
  <c r="AD41" i="1"/>
  <c r="AC41" i="1"/>
  <c r="AF41" i="1" s="1"/>
  <c r="N41" i="1" s="1"/>
  <c r="AB41" i="1"/>
  <c r="M41" i="1"/>
  <c r="AE40" i="1"/>
  <c r="AD40" i="1"/>
  <c r="AC40" i="1"/>
  <c r="AF40" i="1" s="1"/>
  <c r="N40" i="1" s="1"/>
  <c r="AB40" i="1"/>
  <c r="M40" i="1"/>
  <c r="AE39" i="1"/>
  <c r="AD39" i="1"/>
  <c r="AC39" i="1"/>
  <c r="AF39" i="1" s="1"/>
  <c r="L39" i="1" s="1"/>
  <c r="AB39" i="1"/>
  <c r="K39" i="1" s="1"/>
  <c r="AE38" i="1"/>
  <c r="AD38" i="1"/>
  <c r="AC38" i="1"/>
  <c r="AB38" i="1"/>
  <c r="I38" i="1" s="1"/>
  <c r="AE37" i="1"/>
  <c r="AE17" i="1" s="1"/>
  <c r="AD37" i="1"/>
  <c r="AD17" i="1" s="1"/>
  <c r="AC37" i="1"/>
  <c r="AB37" i="1"/>
  <c r="I37" i="1" s="1"/>
  <c r="AE36" i="1"/>
  <c r="AD36" i="1"/>
  <c r="AC36" i="1"/>
  <c r="AF36" i="1" s="1"/>
  <c r="R36" i="1" s="1"/>
  <c r="AB36" i="1"/>
  <c r="Q36" i="1"/>
  <c r="AE35" i="1"/>
  <c r="AD35" i="1"/>
  <c r="AC35" i="1"/>
  <c r="AF35" i="1" s="1"/>
  <c r="N35" i="1" s="1"/>
  <c r="AB35" i="1"/>
  <c r="M35" i="1" s="1"/>
  <c r="AE34" i="1"/>
  <c r="AD34" i="1"/>
  <c r="AC34" i="1"/>
  <c r="AF34" i="1" s="1"/>
  <c r="L34" i="1" s="1"/>
  <c r="AB34" i="1"/>
  <c r="K34" i="1" s="1"/>
  <c r="AE33" i="1"/>
  <c r="AD33" i="1"/>
  <c r="AC33" i="1"/>
  <c r="AF33" i="1" s="1"/>
  <c r="L33" i="1" s="1"/>
  <c r="AB33" i="1"/>
  <c r="K33" i="1"/>
  <c r="AE32" i="1"/>
  <c r="AD32" i="1"/>
  <c r="AC32" i="1"/>
  <c r="AF32" i="1" s="1"/>
  <c r="L32" i="1" s="1"/>
  <c r="AB32" i="1"/>
  <c r="K32" i="1"/>
  <c r="AE31" i="1"/>
  <c r="AD31" i="1"/>
  <c r="AC31" i="1"/>
  <c r="AF31" i="1" s="1"/>
  <c r="L31" i="1" s="1"/>
  <c r="AB31" i="1"/>
  <c r="K31" i="1"/>
  <c r="AE30" i="1"/>
  <c r="AD30" i="1"/>
  <c r="AC30" i="1"/>
  <c r="AB30" i="1"/>
  <c r="I30" i="1" s="1"/>
  <c r="AE29" i="1"/>
  <c r="AD29" i="1"/>
  <c r="AC29" i="1"/>
  <c r="AB29" i="1"/>
  <c r="I29" i="1"/>
  <c r="AE28" i="1"/>
  <c r="AD28" i="1"/>
  <c r="AC28" i="1"/>
  <c r="AF28" i="1" s="1"/>
  <c r="J28" i="1" s="1"/>
  <c r="AB28" i="1"/>
  <c r="I28" i="1" s="1"/>
  <c r="AE27" i="1"/>
  <c r="AD27" i="1"/>
  <c r="AC27" i="1"/>
  <c r="AF27" i="1" s="1"/>
  <c r="J27" i="1" s="1"/>
  <c r="AB27" i="1"/>
  <c r="I27" i="1" s="1"/>
  <c r="AE26" i="1"/>
  <c r="AD26" i="1"/>
  <c r="AC26" i="1"/>
  <c r="AF26" i="1" s="1"/>
  <c r="AB26" i="1"/>
  <c r="I26" i="1" s="1"/>
  <c r="AA18" i="1"/>
  <c r="Z18" i="1"/>
  <c r="Y18" i="1"/>
  <c r="AC17" i="1"/>
  <c r="AB17" i="1"/>
  <c r="AA17" i="1"/>
  <c r="Z17" i="1"/>
  <c r="Y17" i="1"/>
  <c r="AA16" i="1"/>
  <c r="Z16" i="1"/>
  <c r="Y16" i="1"/>
  <c r="Y19" i="1" s="1"/>
  <c r="AF86" i="1" l="1"/>
  <c r="T86" i="1" s="1"/>
  <c r="AF85" i="1"/>
  <c r="R85" i="1" s="1"/>
  <c r="AE18" i="1"/>
  <c r="AD18" i="1"/>
  <c r="AF78" i="1"/>
  <c r="X78" i="1" s="1"/>
  <c r="AF77" i="1"/>
  <c r="V77" i="1" s="1"/>
  <c r="AF70" i="1"/>
  <c r="T70" i="1" s="1"/>
  <c r="AF69" i="1"/>
  <c r="R69" i="1" s="1"/>
  <c r="AF62" i="1"/>
  <c r="T62" i="1" s="1"/>
  <c r="AF61" i="1"/>
  <c r="T61" i="1" s="1"/>
  <c r="AF38" i="1"/>
  <c r="J38" i="1" s="1"/>
  <c r="AF30" i="1"/>
  <c r="J30" i="1" s="1"/>
  <c r="AF29" i="1"/>
  <c r="AE16" i="1"/>
  <c r="AE19" i="1" s="1"/>
  <c r="E18" i="1" s="1"/>
  <c r="AF56" i="1"/>
  <c r="L56" i="1" s="1"/>
  <c r="AF54" i="1"/>
  <c r="N54" i="1" s="1"/>
  <c r="AF53" i="1"/>
  <c r="X53" i="1" s="1"/>
  <c r="X89" i="1" s="1"/>
  <c r="AF46" i="1"/>
  <c r="R46" i="1" s="1"/>
  <c r="AF45" i="1"/>
  <c r="P45" i="1" s="1"/>
  <c r="AD16" i="1"/>
  <c r="AD19" i="1" s="1"/>
  <c r="Z19" i="1"/>
  <c r="M89" i="1"/>
  <c r="P89" i="1"/>
  <c r="J81" i="1"/>
  <c r="AF18" i="1"/>
  <c r="L89" i="1"/>
  <c r="N89" i="1"/>
  <c r="Q89" i="1"/>
  <c r="T89" i="1"/>
  <c r="U89" i="1"/>
  <c r="V89" i="1"/>
  <c r="J26" i="1"/>
  <c r="O89" i="1"/>
  <c r="AA19" i="1"/>
  <c r="I89" i="1"/>
  <c r="R89" i="1"/>
  <c r="AC16" i="1"/>
  <c r="AC19" i="1" s="1"/>
  <c r="K89" i="1"/>
  <c r="AC18" i="1"/>
  <c r="AB89" i="1"/>
  <c r="AB16" i="1"/>
  <c r="AF37" i="1"/>
  <c r="S89" i="1"/>
  <c r="W89" i="1"/>
  <c r="AB18" i="1"/>
  <c r="J29" i="1" l="1"/>
  <c r="AF16" i="1"/>
  <c r="J37" i="1"/>
  <c r="AF17" i="1"/>
  <c r="AF19" i="1" s="1"/>
  <c r="AB19" i="1"/>
  <c r="E16" i="1" s="1"/>
  <c r="J89" i="1"/>
</calcChain>
</file>

<file path=xl/sharedStrings.xml><?xml version="1.0" encoding="utf-8"?>
<sst xmlns="http://schemas.openxmlformats.org/spreadsheetml/2006/main" count="252" uniqueCount="200">
  <si>
    <t>FORMATO 8E
ITINERARIO FORMATIVO EEST  DUAL/ALTERNANCIA
  (SOLO EL NIVEL FORMATIVO: PROFESIONAL)</t>
  </si>
  <si>
    <t>DENOMINACIÓN DE LA INSTITUCIÓN EDUCATIVA</t>
  </si>
  <si>
    <t>CÓDIGO MODULAR DE LA INSTITUCIÓN EDUCATIVA</t>
  </si>
  <si>
    <t>SECTOR ECONÓMICO</t>
  </si>
  <si>
    <t>FAMILIA PRODUCTIVA</t>
  </si>
  <si>
    <t>ACTIVIDAD ECONÓMICA</t>
  </si>
  <si>
    <t>DENOMINACIÓN VARIANTE</t>
  </si>
  <si>
    <t>DENOMINACIÓN DEL PROGRAMA DE ESTUDIOS SEGÚN CNOF (según corresponda)</t>
  </si>
  <si>
    <t>CÓDIGO DE SER EL CASO *</t>
  </si>
  <si>
    <t>NIVEL FORMATIVO</t>
  </si>
  <si>
    <t>N° HORAS:</t>
  </si>
  <si>
    <t>N° CRÉDITOS:</t>
  </si>
  <si>
    <t>FORMACIÓN**</t>
  </si>
  <si>
    <t>MODALIDAD DEL SERVICIO EDUCATIVO</t>
  </si>
  <si>
    <t>COMPONENTES CURRICULARES</t>
  </si>
  <si>
    <t>Créditos en la EEST</t>
  </si>
  <si>
    <t>Créditos en la empresa u otros ámbitos</t>
  </si>
  <si>
    <t>Total créditos</t>
  </si>
  <si>
    <t>Horas en la EEST</t>
  </si>
  <si>
    <t>Horas en la empresa u otros ámbitos</t>
  </si>
  <si>
    <t>Total horas</t>
  </si>
  <si>
    <t>Créd. T</t>
  </si>
  <si>
    <t>Créd. P</t>
  </si>
  <si>
    <t>Total</t>
  </si>
  <si>
    <t>Horas T.</t>
  </si>
  <si>
    <t>Horas P.</t>
  </si>
  <si>
    <t>% de créditos desarrollado en la empresa, organizaciones u otros ámbitos:</t>
  </si>
  <si>
    <t>Competencias técnicas o específicas</t>
  </si>
  <si>
    <t>Competencias para la empleabilidad</t>
  </si>
  <si>
    <t>Total de horas desarrollado en la empresa, organizaciones u otros ámbitos:</t>
  </si>
  <si>
    <t>Eje curricular de investigación aplicada e innovación</t>
  </si>
  <si>
    <t>TOTAL</t>
  </si>
  <si>
    <t>Equivalencia de un (1) crédito:</t>
  </si>
  <si>
    <t>HT</t>
  </si>
  <si>
    <t>HP</t>
  </si>
  <si>
    <t>MÓDULO</t>
  </si>
  <si>
    <t>DESCRIPCION DE LA COMPETENCIA</t>
  </si>
  <si>
    <t>UNIDAD DIDÁCTICA</t>
  </si>
  <si>
    <t>ÁMBITO DE FORMACIÓN (***)</t>
  </si>
  <si>
    <t>Periodos Académicos (créditos y horas)</t>
  </si>
  <si>
    <t>Créditos en el EEST</t>
  </si>
  <si>
    <t>Horas en el EEST</t>
  </si>
  <si>
    <t>I (c)</t>
  </si>
  <si>
    <t>I (h)</t>
  </si>
  <si>
    <t>II (c)</t>
  </si>
  <si>
    <t>II (h)</t>
  </si>
  <si>
    <t>III (c)</t>
  </si>
  <si>
    <t>III (h)</t>
  </si>
  <si>
    <t>IV (c)</t>
  </si>
  <si>
    <t>IV (h)</t>
  </si>
  <si>
    <t>V (c)</t>
  </si>
  <si>
    <t>V (h)</t>
  </si>
  <si>
    <t>VI (c)</t>
  </si>
  <si>
    <t>VI (h)</t>
  </si>
  <si>
    <t>VII (c)</t>
  </si>
  <si>
    <t>VII (h)</t>
  </si>
  <si>
    <t>VIII (c)</t>
  </si>
  <si>
    <t>VIII (h)</t>
  </si>
  <si>
    <t>Teóricos</t>
  </si>
  <si>
    <t>Prácticos</t>
  </si>
  <si>
    <t>Teóricas</t>
  </si>
  <si>
    <t>Prácticas</t>
  </si>
  <si>
    <t>I</t>
  </si>
  <si>
    <t>II</t>
  </si>
  <si>
    <t>III</t>
  </si>
  <si>
    <t>IV</t>
  </si>
  <si>
    <t>V</t>
  </si>
  <si>
    <t>VI</t>
  </si>
  <si>
    <t>VII</t>
  </si>
  <si>
    <t>VIII</t>
  </si>
  <si>
    <t>ESCUELA DE EDUCACIÓN SUPERIOR TECNOLÓGICA MARÍTIMA DEL PERÚ “SAN RAMÓN”</t>
  </si>
  <si>
    <t>H. Transporte y almacenamiento</t>
  </si>
  <si>
    <t>H24. Transportes y almacenamiento</t>
  </si>
  <si>
    <t>Ciencias de Ingeniería Máquinas</t>
  </si>
  <si>
    <t>Profesional</t>
  </si>
  <si>
    <t>En alternancia</t>
  </si>
  <si>
    <t>Presencial</t>
  </si>
  <si>
    <t>Módulo N.° 01: Planificación y preparación de la operación de la planta propulsora y los sistemas auxiliares</t>
  </si>
  <si>
    <t>Competencias específicas</t>
  </si>
  <si>
    <t>UC01. Planificar la disponibilidad y la operación técnica de la planta propulsora y los servicios del buque, integrando requerimientos de viaje, seguridad, eficiencia y cumplimiento normativo.
UC02. Preparar la planta de máquinas para zarpe, maniobra, navegación, permanencia en puerto o contingencia, aplicando procedimientos, pruebas y listas de verificación.
UC03. Organizar los recursos humanos, técnicos y documentales del departamento de máquinas, asignando responsabilidades y mecanismos de coordinación conforme con el sistema de gestión de seguridad.</t>
  </si>
  <si>
    <t>Dibujo técnico y geometría descriptiva naval</t>
  </si>
  <si>
    <t>EEST</t>
  </si>
  <si>
    <t>Fundamentos de construcción naval y nomenclatura del buque</t>
  </si>
  <si>
    <t>Física aplicada a sistemas marítimos I</t>
  </si>
  <si>
    <t>Matemática aplicada a la ingeniería I</t>
  </si>
  <si>
    <t>Física aplicada a sistemas marítimos II</t>
  </si>
  <si>
    <t>Matemática aplicada a la ingeniería II</t>
  </si>
  <si>
    <t>Mecánica de fluidos, hidráulica y sistemas auxiliares I</t>
  </si>
  <si>
    <t>EEST / laboratorio de fluidos</t>
  </si>
  <si>
    <t>Termodinámica I</t>
  </si>
  <si>
    <t>Termodinámica II y transferencia de calor</t>
  </si>
  <si>
    <t>EEST / laboratorio térmico</t>
  </si>
  <si>
    <t>EEST / buque o centro productivo</t>
  </si>
  <si>
    <t>CE01. Comunica información técnica, académica y operacional en español e inglés técnico marítimo, de manera oral, escrita y digital, utilizando terminología de ingeniería marina, manuales, diagramas, registros, recursos tecnológicos y criterios de trazabilidad en contextos institucionales y productivos.</t>
  </si>
  <si>
    <t>Inglés técnico marítimo I</t>
  </si>
  <si>
    <t>Inglés técnico marítimo II</t>
  </si>
  <si>
    <t>Módulo N.° 02: Operación de la planta propulsora, los servicios auxiliares y la guardia de máquinas</t>
  </si>
  <si>
    <t>UC04. Mantener una guardia de máquinas segura, vigilando la planta, respondiendo a alarmas y registrando parámetros, eventos y decisiones conforme con los principios de guardia.
UC05. Operar la planta propulsora y los sistemas auxiliares y de bombeo, manteniendo parámetros, secuencias y condiciones de seguridad dentro de los límites establecidos.
UC06. Controlar el desempeño y la eficiencia de la planta, diagnosticando desviaciones y disponiendo ajustes o escalamiento técnico para asegurar continuidad, seguridad y uso eficiente de recursos.</t>
  </si>
  <si>
    <t>Familiarización operacional y seguridad a bordo I</t>
  </si>
  <si>
    <t>Buque o centro productivo elegible, con supervisión y TRB</t>
  </si>
  <si>
    <t>Motores diésel marinos I</t>
  </si>
  <si>
    <t>EEST / laboratorio y simulador</t>
  </si>
  <si>
    <t>Máquinas auxiliares y sistemas de bombeo I</t>
  </si>
  <si>
    <t>EEST / laboratorio</t>
  </si>
  <si>
    <t>Calderas, vapor y tratamiento de agua</t>
  </si>
  <si>
    <t>Motores diésel marinos II</t>
  </si>
  <si>
    <t>Máquinas auxiliares y sistemas de bombeo II</t>
  </si>
  <si>
    <t>Operación de planta propulsora y guardia de máquinas I</t>
  </si>
  <si>
    <t>Simulador de sala de máquinas / buque o centro productivo</t>
  </si>
  <si>
    <t>EEST / laboratorio de refrigeración</t>
  </si>
  <si>
    <t>Operación de planta propulsora y guardia de máquinas II</t>
  </si>
  <si>
    <t>Simulador / buque o centro productivo, con evaluación de guardia</t>
  </si>
  <si>
    <t>Formación embarcada I: auxiliares, bombeo y servicios del buque</t>
  </si>
  <si>
    <t>Buque elegible, rotación programada y evidencias verificables</t>
  </si>
  <si>
    <t>Formación embarcada I: guardia y operación de planta</t>
  </si>
  <si>
    <t>Buque elegible (potencia ≥ 750 kW), SMS, formador-instructor y TRB</t>
  </si>
  <si>
    <t>Formación embarcada II: gestión y control de la planta</t>
  </si>
  <si>
    <t>Buque elegible, supervisión cualificada y evaluación integrada</t>
  </si>
  <si>
    <t>Formación embarcada II: rendimiento, eficiencia y coordinación con puente</t>
  </si>
  <si>
    <t>Buque elegible, datos operacionales y debriefing</t>
  </si>
  <si>
    <t>CE01. Comunica información técnica, académica y operacional en español e inglés técnico marítimo, de manera oral, escrita y digital, utilizando terminología de ingeniería marina, manuales, diagramas, registros, recursos tecnológicos y criterios de trazabilidad en contextos institucionales y productivos.
CE02. Trabaja colaborativamente y ejerce liderazgo ético en equipos multidisciplinarios del departamento de máquinas, actuando con disciplina, responsabilidad social, cultura de seguridad, respeto por la diversidad y capacidad para prevenir y resolver conflictos.</t>
  </si>
  <si>
    <t>Inglés técnico marítimo III</t>
  </si>
  <si>
    <t>Factores humanos y gestión de recursos de la sala de máquinas</t>
  </si>
  <si>
    <t>EEST / simulador</t>
  </si>
  <si>
    <t>Módulo N.° 03: Sistemas eléctricos, electrónicos, de automatización y control</t>
  </si>
  <si>
    <t>UC07. Operar los sistemas de generación y distribución eléctrica del buque, ejecutando arranque, sincronización, reparto de carga, maniobras e aislamiento seguro.
UC08. Controlar los sistemas electrónicos, de instrumentación y automatización, verificando señales, alarmas, protecciones y respuestas de control conforme con los parámetros autorizados.
UC09. Gestionar contingencias eléctricas y de automatización, coordinando el diagnóstico, la transición a controles alternos y la recuperación segura de la planta.</t>
  </si>
  <si>
    <t>Electrotecnia I</t>
  </si>
  <si>
    <t>EEST / laboratorio eléctrico</t>
  </si>
  <si>
    <t>Electrotecnia II y máquinas eléctricas</t>
  </si>
  <si>
    <t>Electrónica e instrumentación I</t>
  </si>
  <si>
    <t>EEST / laboratorio de electrónica</t>
  </si>
  <si>
    <t>Electricidad naval, generación, automatización y control I</t>
  </si>
  <si>
    <t>EEST / laboratorio y simulador de sala de máquinas</t>
  </si>
  <si>
    <t>Electrónica, instrumentación y automatización II</t>
  </si>
  <si>
    <t>Automatización, control y recuperación de black out</t>
  </si>
  <si>
    <t>EEST / simulador de sala de máquinas</t>
  </si>
  <si>
    <t>Sistemas eléctricos navales y alta tensión</t>
  </si>
  <si>
    <t>EEST / laboratorio eléctrico; alta tensión cuando corresponda</t>
  </si>
  <si>
    <t>Formación embarcada I: electricidad, instrumentación y automatización</t>
  </si>
  <si>
    <t>Buque elegible con sistemas y tareas disponibles</t>
  </si>
  <si>
    <t>Formación embarcada II: contingencias eléctricas, automatización y black out</t>
  </si>
  <si>
    <t>Buque elegible; simulación complementaria para eventos de alto riesgo</t>
  </si>
  <si>
    <t>CE03. Gestiona su desempeño y desarrollo profesional mediante aprendizaje autónomo, pensamiento crítico, adaptación al cambio tecnológico, gestión del tiempo, prevención de la fatiga y mejora continua en contextos marítimos de alta exigencia.</t>
  </si>
  <si>
    <t>Competencias digitales, aprendizaje autónomo y gestión del cambio</t>
  </si>
  <si>
    <t>EEST / EVA complementario</t>
  </si>
  <si>
    <t>Módulo N.° 04: Mantenimiento, reparación y confiabilidad de los sistemas del buque</t>
  </si>
  <si>
    <t>UC10. Planificar y supervisar el mantenimiento de la planta y sus sistemas, priorizando criticidad, seguridad, recursos, documentación y continuidad operacional.
UC11. Ejecutar mantenimiento y reparaciones a bordo utilizando herramientas, máquinas-herramienta, instrumentos, planos y procedimientos, dentro de tolerancias y condiciones seguras.
UC12. Gestionar el diagnóstico y la recuperación de equipos y sistemas, evaluando causas, riesgos, pruebas, confiabilidad y acciones de mejora.</t>
  </si>
  <si>
    <t>Mecánica y tecnología de materiales I</t>
  </si>
  <si>
    <t>EEST / laboratorio y taller</t>
  </si>
  <si>
    <t>Taller de manufactura, metrología y soldadura I</t>
  </si>
  <si>
    <t>EEST / taller</t>
  </si>
  <si>
    <t>Mantenimiento y reparación I</t>
  </si>
  <si>
    <t>Mantenimiento y reparación II: mecanizado, soldadura y montaje</t>
  </si>
  <si>
    <t>Gestión del mantenimiento, confiabilidad y diagnóstico de fallas</t>
  </si>
  <si>
    <t>EEST / taller, laboratorio y simulador</t>
  </si>
  <si>
    <t>Formación embarcada I: mantenimiento, taller y confiabilidad</t>
  </si>
  <si>
    <t>Buque elegible, órdenes de trabajo, permisos y pruebas</t>
  </si>
  <si>
    <t>Formación embarcada II: diagnóstico, reparación, pruebas y retorno al servicio</t>
  </si>
  <si>
    <t>Buque elegible, PMS, LOTO, medición y cierre documental</t>
  </si>
  <si>
    <t>CE04. Formula y gestiona iniciativas, proyectos de mejora y emprendimientos vinculados con la ingeniería marina, el mantenimiento naval, la eficiencia energética y la digitalización, aplicando planificación, innovación, sostenibilidad, evaluación de riesgos y gestión responsable de recursos.</t>
  </si>
  <si>
    <t>Emprendimiento y gestión de proyectos técnicos marítimos</t>
  </si>
  <si>
    <t>Módulo N.° 05: Seguridad técnica, protección ambiental, personas y cumplimiento</t>
  </si>
  <si>
    <t>UC13. Gestionar la respuesta técnica ante emergencias, organizando recursos, comunicaciones y acciones de control para proteger personas, buque, carga y ambiente.
UC14. Asegurar el cumplimiento ambiental y la eficiencia energética de las operaciones de máquinas, previniendo contaminación y disponiendo acciones correctivas y registros.
UC15. Dirigir la coordinación, el liderazgo y la gestión documental del departamento de máquinas, asegurando comunicaciones eficaces, disciplina operacional, trazabilidad y cumplimiento.</t>
  </si>
  <si>
    <t>Introducción a la ingeniería marina, seguridad y disciplina a bordo</t>
  </si>
  <si>
    <t>Práctica supervisada de planta y sala de máquinas II</t>
  </si>
  <si>
    <t>Buque o centro productivo elegible, con formador-instructor</t>
  </si>
  <si>
    <t>MARPOL, seguridad técnica, emergencias y eficiencia energética</t>
  </si>
  <si>
    <t>EEST / simulador y campo de entrenamiento</t>
  </si>
  <si>
    <t>Formación embarcada I: seguridad, ambiente y documentación</t>
  </si>
  <si>
    <t>Buque elegible, SMS, MARPOL, bitácoras y TRB</t>
  </si>
  <si>
    <t>Formación embarcada II: emergencias, ambiente, liderazgo y cierre del TRB</t>
  </si>
  <si>
    <t>Buque elegible, evaluación final, informe y cierre de evidencias</t>
  </si>
  <si>
    <t>CE01. Comunica información técnica, académica y operacional en español e inglés técnico marítimo, de manera oral, escrita y digital, utilizando terminología de ingeniería marina, manuales, diagramas, registros, recursos tecnológicos y criterios de trazabilidad en contextos institucionales y productivos.
CE02. Trabaja colaborativamente y ejerce liderazgo ético en equipos multidisciplinarios del departamento de máquinas, actuando con disciplina, responsabilidad social, cultura de seguridad, respeto por la diversidad y capacidad para prevenir y resolver conflictos.
CE03. Gestiona su desempeño y desarrollo profesional mediante aprendizaje autónomo, pensamiento crítico, adaptación al cambio tecnológico, gestión del tiempo, prevención de la fatiga y mejora continua en contextos marítimos de alta exigencia.</t>
  </si>
  <si>
    <t>Inglés técnico marítimo IV</t>
  </si>
  <si>
    <t>EEST, con aplicación a evidencias del embarco</t>
  </si>
  <si>
    <t>Liderazgo, ética y cumplimiento documental en el departamento de máquinas</t>
  </si>
  <si>
    <t>EEST / debriefing de la formación embarcada</t>
  </si>
  <si>
    <t>CIAI01. Formula proyectos de investigación aplicada e innovación orientados a resolver problemas de operación, mantenimiento, confiabilidad, automatización, seguridad, eficiencia energética y protección ambiental de los sistemas del buque, articulándolos con las líneas institucionales.
CIAI02. Ejecuta procesos de investigación aplicada e innovación mediante la obtención, organización, análisis e interpretación de información técnica, experimental y operacional de maquinaria, sistemas eléctricos, automatización y mantenimiento, asegurando la calidad y trazabilidad de la evidencia.
CIAI03. Diseña, valida, comunica y transfiere productos de innovación o mejora tecnológica y operacional vinculados con maquinaria naval, mantenimiento, automatización, seguridad, eficiencia energética, prevención de la contaminación y simulación de sala de máquinas.
Líneas institucionales: a) Navegación y Seguridad Marítima; b) Gestión y Logística Marítima Portuaria; c) Tecnología Naval, Máquinas y Mantenimiento; d) Prevención de la contaminación y al medio ambiente marítimo; e) Desarrollo de simuladores Marítimos.</t>
  </si>
  <si>
    <t>Alfabetización informacional y fundamentos de investigación aplicada</t>
  </si>
  <si>
    <t>Estadística y análisis de datos para ingeniería marina</t>
  </si>
  <si>
    <t>Métodos de investigación aplicada en sistemas de máquinas I</t>
  </si>
  <si>
    <t>Investigación aplicada e innovación tecnológica I</t>
  </si>
  <si>
    <t>Diseño y prototipado de soluciones para sistemas marinos</t>
  </si>
  <si>
    <t>EEST / laboratorio, taller o simulador</t>
  </si>
  <si>
    <t>Proyecto de investigación aplicada I: confiabilidad, energía y ambiente</t>
  </si>
  <si>
    <t>EEST, con datos técnicos de laboratorio o simulación</t>
  </si>
  <si>
    <t>Proyecto de investigación aplicada II: datos y validación embarcada</t>
  </si>
  <si>
    <t>EEST, utilizando evidencia obtenida en el escenario productivo</t>
  </si>
  <si>
    <t>Trabajo de investigación e innovación en ingeniería marina</t>
  </si>
  <si>
    <t>EEST, con validación y transferencia de resultados</t>
  </si>
  <si>
    <t>TOTAL DEL PLAN DE ESTUDIOS</t>
  </si>
  <si>
    <t>Pautas generales:
1. La denominación de módulos y competencias mantiene trazabilidad con el Análisis del Referente Productivo, el Mapa de Procesos y los Formatos 6B y 7B.
2. Un crédito equivale a 16 horas de teoría o 32 horas de práctica.
3. El plan comprende 150 créditos de competencias específicas, 20 de empleabilidad y 30 de investigación aplicada e innovación.
4. La formación en empresas, buques u otros ámbitos comprende 46 créditos prácticos y 1 472 horas, equivalentes al 27,79 % de las horas totales.
5. Los ciclos I y II tienen predominio de estudios generales, científico-tecnológicos y de formación básica en ingeniería marina; la especialización se intensifica desde el ciclo III.
6. Los ciclos VII y VIII concentran la formación embarcada. Solo se computan actividades programadas, supervisadas, evaluadas y documentadas mediante TRB o instrumento equivalente.
7. La embarcación debe permitir demostrar las competencias previstas y acreditar potencia, equipos, automatización, sistemas auxiliares, organización de guardias, SMS y supervisión competente.
8. El EVA es complementario; se utiliza para materiales, tutoría, comunicación, retroalimentación y conservación de evidencias, sin generar créditos virtuales ni alterar la modalidad presencial.
* Se considera el código del programa del CNOF, de ser el caso.
** Formación en alternancia.
*** Indicar el ámbito donde se desarrolla la unidad didáctica.</t>
  </si>
  <si>
    <t>Nota. Cada módulo presenta sus competencias específicas y competencias para la empleabilidad conforme con la estructura oficial del Formato 8E. El servicio de mar, las atribuciones profesionales y la aceptación de las evidencias quedan sujetos a la normativa y evaluación de la Autoridad Marítima competente.</t>
  </si>
  <si>
    <t>Trazabilidad técnica: Análisis del Referente Productivo CIM 2026; Mapa de Procesos CIM validado; Formatos 6B y 7B del programa. Base normativa oficial: https://www.minedu.gob.pe/superiortecnologica/procedimiento-licenciamiento.php | https://www.minedu.gob.pe/superiortecnologica/pdf/rvm-n-049-2022-minedu.pdf</t>
  </si>
  <si>
    <t xml:space="preserve">Química aplicada, Aceites ,combustibles y analisis de aceites y combustible,  materiales </t>
  </si>
  <si>
    <t>Refrigeración y Aire acondiccionado</t>
  </si>
  <si>
    <t xml:space="preserve">50. Transporte por vía acuática. </t>
  </si>
  <si>
    <t>Planificación y alistamiento preparacion de la planta propulsora</t>
  </si>
  <si>
    <t>Comunicación académica operacional y técnica</t>
  </si>
  <si>
    <t>Sistemas de combustible, lubricación, enfriamiento y aire comprimido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</si>
</sst>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Calibri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34998626667073579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rgb="FFD9D9D9"/>
      </patternFill>
    </fill>
    <fill>
      <patternFill patternType="solid">
        <fgColor rgb="FFA6A6A6"/>
      </patternFill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595959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 style="thin">
        <color theme="0" tint="-0.49992370372631001"/>
      </right>
      <top style="thin">
        <color theme="0" tint="-0.49992370372631001"/>
      </top>
      <bottom style="thin">
        <color theme="0" tint="-0.49992370372631001"/>
      </bottom>
      <diagonal/>
    </border>
    <border>
      <left style="thin">
        <color theme="0" tint="-0.49992370372631001"/>
      </left>
      <right/>
      <top style="thin">
        <color theme="0" tint="-0.49992370372631001"/>
      </top>
      <bottom style="thin">
        <color theme="0" tint="-0.49992370372631001"/>
      </bottom>
      <diagonal/>
    </border>
    <border>
      <left style="thin">
        <color theme="0" tint="-0.49992370372631001"/>
      </left>
      <right style="thin">
        <color theme="0" tint="-0.49992370372631001"/>
      </right>
      <top style="thin">
        <color theme="0" tint="-0.49992370372631001"/>
      </top>
      <bottom style="thin">
        <color theme="0" tint="-0.4999237037263100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theme="0" tint="-0.49992370372631001"/>
      </left>
      <right style="thin">
        <color theme="0" tint="-0.49992370372631001"/>
      </right>
      <top style="thin">
        <color theme="0" tint="-0.49992370372631001"/>
      </top>
      <bottom/>
      <diagonal/>
    </border>
    <border>
      <left style="thin">
        <color theme="0" tint="-0.49992370372631001"/>
      </left>
      <right style="thin">
        <color theme="0" tint="-0.49992370372631001"/>
      </right>
      <top/>
      <bottom/>
      <diagonal/>
    </border>
    <border>
      <left style="thin">
        <color theme="0" tint="-0.49992370372631001"/>
      </left>
      <right/>
      <top/>
      <bottom/>
      <diagonal/>
    </border>
    <border>
      <left/>
      <right style="thin">
        <color theme="0" tint="-0.4999237037263100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 tint="-0.49992370372631001"/>
      </left>
      <right/>
      <top style="thin">
        <color theme="0" tint="-0.49992370372631001"/>
      </top>
      <bottom/>
      <diagonal/>
    </border>
    <border>
      <left/>
      <right style="thin">
        <color theme="0" tint="-0.49992370372631001"/>
      </right>
      <top style="thin">
        <color theme="0" tint="-0.49992370372631001"/>
      </top>
      <bottom/>
      <diagonal/>
    </border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2370372631001"/>
      </left>
      <right style="thin">
        <color theme="0" tint="-0.49992370372631001"/>
      </right>
      <top style="thin">
        <color theme="0" tint="-0.49992370372631001"/>
      </top>
      <bottom/>
      <diagonal/>
    </border>
    <border>
      <left style="thin">
        <color theme="0" tint="-0.49992370372631001"/>
      </left>
      <right style="thin">
        <color theme="0" tint="-0.49992370372631001"/>
      </right>
      <top/>
      <bottom/>
      <diagonal/>
    </border>
    <border>
      <left style="thin">
        <color theme="0" tint="-0.49992370372631001"/>
      </left>
      <right/>
      <top/>
      <bottom/>
      <diagonal/>
    </border>
    <border>
      <left/>
      <right style="thin">
        <color theme="0" tint="-0.49992370372631001"/>
      </right>
      <top/>
      <bottom/>
      <diagonal/>
    </border>
    <border>
      <left style="thin">
        <color theme="0" tint="-0.49992370372631001"/>
      </left>
      <right/>
      <top style="thin">
        <color theme="0" tint="-0.49992370372631001"/>
      </top>
      <bottom style="thin">
        <color theme="0" tint="-0.499923703726310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10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1" fillId="0" borderId="19" xfId="0" applyFont="1" applyBorder="1" applyAlignment="1">
      <alignment vertical="center"/>
    </xf>
    <xf numFmtId="0" fontId="5" fillId="5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0" fillId="0" borderId="22" xfId="0" applyBorder="1"/>
    <xf numFmtId="0" fontId="2" fillId="3" borderId="24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7" borderId="7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2" fillId="4" borderId="8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vertical="center"/>
    </xf>
    <xf numFmtId="1" fontId="0" fillId="0" borderId="8" xfId="0" applyNumberFormat="1" applyBorder="1" applyAlignment="1">
      <alignment vertical="center"/>
    </xf>
    <xf numFmtId="1" fontId="6" fillId="0" borderId="8" xfId="0" applyNumberFormat="1" applyFont="1" applyBorder="1" applyAlignment="1">
      <alignment vertical="center"/>
    </xf>
    <xf numFmtId="1" fontId="5" fillId="6" borderId="8" xfId="0" applyNumberFormat="1" applyFont="1" applyFill="1" applyBorder="1" applyAlignment="1">
      <alignment horizontal="center" vertical="center"/>
    </xf>
    <xf numFmtId="1" fontId="5" fillId="6" borderId="8" xfId="0" applyNumberFormat="1" applyFont="1" applyFill="1" applyBorder="1" applyAlignment="1">
      <alignment horizontal="center" vertical="center" wrapText="1"/>
    </xf>
    <xf numFmtId="1" fontId="5" fillId="6" borderId="8" xfId="0" applyNumberFormat="1" applyFont="1" applyFill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0" fillId="0" borderId="36" xfId="0" applyBorder="1"/>
    <xf numFmtId="0" fontId="1" fillId="0" borderId="36" xfId="0" applyFont="1" applyBorder="1" applyAlignment="1">
      <alignment vertical="center"/>
    </xf>
    <xf numFmtId="1" fontId="5" fillId="6" borderId="50" xfId="0" applyNumberFormat="1" applyFont="1" applyFill="1" applyBorder="1" applyAlignment="1">
      <alignment vertical="center"/>
    </xf>
    <xf numFmtId="0" fontId="0" fillId="0" borderId="44" xfId="0" applyBorder="1"/>
    <xf numFmtId="0" fontId="0" fillId="0" borderId="40" xfId="0" applyBorder="1"/>
    <xf numFmtId="0" fontId="0" fillId="0" borderId="41" xfId="0" applyBorder="1"/>
    <xf numFmtId="0" fontId="1" fillId="0" borderId="40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left" vertical="top" wrapText="1"/>
    </xf>
    <xf numFmtId="1" fontId="7" fillId="7" borderId="8" xfId="0" applyNumberFormat="1" applyFont="1" applyFill="1" applyBorder="1" applyAlignment="1">
      <alignment vertical="top" wrapText="1"/>
    </xf>
    <xf numFmtId="1" fontId="7" fillId="7" borderId="8" xfId="0" applyNumberFormat="1" applyFont="1" applyFill="1" applyBorder="1" applyAlignment="1">
      <alignment horizontal="center" vertical="top" wrapText="1"/>
    </xf>
    <xf numFmtId="1" fontId="9" fillId="7" borderId="8" xfId="0" applyNumberFormat="1" applyFont="1" applyFill="1" applyBorder="1" applyAlignment="1">
      <alignment horizontal="center" vertical="top" wrapText="1"/>
    </xf>
    <xf numFmtId="1" fontId="7" fillId="7" borderId="8" xfId="0" applyNumberFormat="1" applyFont="1" applyFill="1" applyBorder="1" applyAlignment="1">
      <alignment horizontal="right" vertical="top" wrapText="1"/>
    </xf>
    <xf numFmtId="1" fontId="9" fillId="7" borderId="8" xfId="0" applyNumberFormat="1" applyFont="1" applyFill="1" applyBorder="1" applyAlignment="1">
      <alignment horizontal="left" vertical="top" wrapText="1"/>
    </xf>
    <xf numFmtId="1" fontId="7" fillId="7" borderId="8" xfId="0" applyNumberFormat="1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vertical="top" wrapText="1"/>
    </xf>
    <xf numFmtId="0" fontId="7" fillId="8" borderId="8" xfId="0" applyFont="1" applyFill="1" applyBorder="1" applyAlignment="1">
      <alignment vertical="center" textRotation="90" wrapText="1"/>
    </xf>
    <xf numFmtId="0" fontId="7" fillId="7" borderId="8" xfId="0" applyFont="1" applyFill="1" applyBorder="1" applyAlignment="1">
      <alignment vertical="center" wrapText="1"/>
    </xf>
    <xf numFmtId="1" fontId="8" fillId="9" borderId="8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10" fontId="1" fillId="2" borderId="7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0" fillId="0" borderId="36" xfId="0" applyBorder="1" applyAlignment="1">
      <alignment wrapText="1"/>
    </xf>
    <xf numFmtId="0" fontId="0" fillId="0" borderId="51" xfId="0" applyBorder="1" applyAlignment="1">
      <alignment wrapText="1"/>
    </xf>
    <xf numFmtId="0" fontId="4" fillId="7" borderId="46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vertical="center" wrapText="1"/>
    </xf>
    <xf numFmtId="0" fontId="4" fillId="7" borderId="43" xfId="0" applyFont="1" applyFill="1" applyBorder="1" applyAlignment="1">
      <alignment vertical="center" wrapText="1"/>
    </xf>
    <xf numFmtId="0" fontId="4" fillId="7" borderId="44" xfId="0" applyFont="1" applyFill="1" applyBorder="1" applyAlignment="1">
      <alignment vertical="center" wrapText="1"/>
    </xf>
    <xf numFmtId="0" fontId="3" fillId="7" borderId="46" xfId="0" applyFont="1" applyFill="1" applyBorder="1" applyAlignment="1">
      <alignment horizontal="left" vertical="center" wrapText="1"/>
    </xf>
    <xf numFmtId="0" fontId="3" fillId="7" borderId="47" xfId="0" applyFont="1" applyFill="1" applyBorder="1" applyAlignment="1">
      <alignment horizontal="left" vertical="center" wrapText="1"/>
    </xf>
    <xf numFmtId="0" fontId="3" fillId="7" borderId="48" xfId="0" applyFont="1" applyFill="1" applyBorder="1" applyAlignment="1">
      <alignment horizontal="left" vertical="center" wrapText="1"/>
    </xf>
    <xf numFmtId="0" fontId="3" fillId="7" borderId="43" xfId="0" applyFont="1" applyFill="1" applyBorder="1" applyAlignment="1">
      <alignment horizontal="left" vertical="center" wrapText="1"/>
    </xf>
    <xf numFmtId="0" fontId="3" fillId="7" borderId="44" xfId="0" applyFont="1" applyFill="1" applyBorder="1" applyAlignment="1">
      <alignment horizontal="left" vertical="center" wrapText="1"/>
    </xf>
    <xf numFmtId="0" fontId="4" fillId="7" borderId="42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4" fillId="7" borderId="49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7" borderId="8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7" fillId="7" borderId="8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vertical="center" wrapText="1"/>
    </xf>
    <xf numFmtId="0" fontId="7" fillId="8" borderId="8" xfId="0" applyFont="1" applyFill="1" applyBorder="1" applyAlignment="1">
      <alignment horizontal="left" vertical="center" textRotation="90" wrapText="1"/>
    </xf>
    <xf numFmtId="0" fontId="9" fillId="8" borderId="8" xfId="0" applyFont="1" applyFill="1" applyBorder="1" applyAlignment="1">
      <alignment horizontal="left" vertical="center" textRotation="90" wrapText="1"/>
    </xf>
    <xf numFmtId="0" fontId="7" fillId="8" borderId="8" xfId="0" applyFont="1" applyFill="1" applyBorder="1" applyAlignment="1">
      <alignment vertical="center" textRotation="90" wrapText="1"/>
    </xf>
    <xf numFmtId="0" fontId="7" fillId="7" borderId="8" xfId="0" applyFont="1" applyFill="1" applyBorder="1" applyAlignment="1">
      <alignment horizontal="left" vertical="center" wrapText="1"/>
    </xf>
    <xf numFmtId="0" fontId="7" fillId="7" borderId="8" xfId="0" applyFont="1" applyFill="1" applyBorder="1" applyAlignment="1">
      <alignment vertical="center" wrapText="1"/>
    </xf>
    <xf numFmtId="0" fontId="7" fillId="7" borderId="0" xfId="0" applyFont="1" applyFill="1" applyAlignment="1">
      <alignment vertical="top" wrapText="1"/>
    </xf>
    <xf numFmtId="0" fontId="8" fillId="10" borderId="42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8" fillId="9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textRotation="90" wrapText="1"/>
    </xf>
    <xf numFmtId="0" fontId="9" fillId="7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106"/>
  <sheetViews>
    <sheetView showGridLines="0" tabSelected="1" topLeftCell="G5" zoomScale="124" zoomScaleNormal="124" workbookViewId="0">
      <selection activeCell="Z7" sqref="Z7"/>
    </sheetView>
  </sheetViews>
  <sheetFormatPr baseColWidth="10" defaultColWidth="11.44140625" defaultRowHeight="14.4" x14ac:dyDescent="0.3"/>
  <cols>
    <col min="1" max="1" width="5" style="12" customWidth="1"/>
    <col min="2" max="2" width="4.33203125" style="12" customWidth="1"/>
    <col min="3" max="3" width="17" style="12" customWidth="1"/>
    <col min="4" max="4" width="7" style="12" customWidth="1"/>
    <col min="5" max="5" width="29" style="12" customWidth="1"/>
    <col min="6" max="6" width="24" style="12" customWidth="1"/>
    <col min="7" max="7" width="2" style="12" customWidth="1"/>
    <col min="8" max="8" width="21" style="12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8" customWidth="1"/>
    <col min="15" max="15" width="6" customWidth="1"/>
    <col min="16" max="16" width="8" customWidth="1"/>
    <col min="17" max="17" width="6" customWidth="1"/>
    <col min="18" max="18" width="8" customWidth="1"/>
    <col min="19" max="19" width="6" customWidth="1"/>
    <col min="20" max="20" width="8" customWidth="1"/>
    <col min="21" max="21" width="6" style="12" customWidth="1"/>
    <col min="22" max="22" width="8" style="12" customWidth="1"/>
    <col min="23" max="23" width="6" style="12" customWidth="1"/>
    <col min="24" max="26" width="8" customWidth="1"/>
    <col min="27" max="27" width="9" style="11" customWidth="1"/>
    <col min="28" max="28" width="8" style="11" customWidth="1"/>
    <col min="29" max="29" width="9" style="12" customWidth="1"/>
    <col min="30" max="30" width="9" customWidth="1"/>
    <col min="31" max="31" width="10" customWidth="1"/>
    <col min="32" max="32" width="9" customWidth="1"/>
    <col min="33" max="16384" width="11.44140625" style="12"/>
  </cols>
  <sheetData>
    <row r="1" spans="2:32" ht="12" customHeight="1" x14ac:dyDescent="0.3"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5"/>
      <c r="Y1" s="15"/>
      <c r="Z1" s="15"/>
      <c r="AA1" s="15"/>
      <c r="AB1" s="15"/>
      <c r="AC1" s="36"/>
      <c r="AD1" s="37"/>
    </row>
    <row r="2" spans="2:32" ht="44.25" customHeight="1" x14ac:dyDescent="0.3">
      <c r="B2" s="16"/>
      <c r="C2" s="95" t="s">
        <v>0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6"/>
      <c r="AD2" s="97"/>
      <c r="AE2" s="97"/>
      <c r="AF2" s="98"/>
    </row>
    <row r="3" spans="2:32" ht="18" customHeight="1" x14ac:dyDescent="0.3">
      <c r="B3" s="16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38"/>
      <c r="AD3" s="37"/>
      <c r="AF3" s="42"/>
    </row>
    <row r="4" spans="2:32" ht="45.75" customHeight="1" x14ac:dyDescent="0.3">
      <c r="B4" s="16"/>
      <c r="C4" s="92" t="s">
        <v>1</v>
      </c>
      <c r="D4" s="92"/>
      <c r="E4" s="124" t="s">
        <v>70</v>
      </c>
      <c r="F4" s="124"/>
      <c r="G4" s="124"/>
      <c r="H4" s="124"/>
      <c r="I4" s="124"/>
      <c r="J4" s="124"/>
      <c r="K4" s="124"/>
      <c r="L4" s="124"/>
      <c r="M4" s="124"/>
      <c r="N4" s="124"/>
      <c r="O4" s="125" t="s">
        <v>2</v>
      </c>
      <c r="P4" s="125"/>
      <c r="Q4" s="125"/>
      <c r="R4" s="125"/>
      <c r="S4" s="125"/>
      <c r="T4" s="125"/>
      <c r="U4" s="125"/>
      <c r="V4" s="1"/>
      <c r="W4" s="99"/>
      <c r="X4" s="100"/>
      <c r="Y4" s="100"/>
      <c r="Z4" s="100"/>
      <c r="AA4" s="100"/>
      <c r="AB4" s="100"/>
      <c r="AC4" s="101"/>
      <c r="AD4" s="102"/>
      <c r="AE4" s="102"/>
      <c r="AF4" s="103"/>
    </row>
    <row r="5" spans="2:32" ht="23.25" customHeight="1" x14ac:dyDescent="0.3">
      <c r="B5" s="16"/>
      <c r="C5" s="2"/>
      <c r="D5" s="2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5"/>
      <c r="U5" s="5"/>
      <c r="V5" s="5"/>
      <c r="W5" s="5"/>
      <c r="X5" s="4"/>
      <c r="Y5" s="4"/>
      <c r="Z5" s="4"/>
      <c r="AA5" s="4"/>
      <c r="AB5" s="4"/>
      <c r="AC5" s="38"/>
      <c r="AD5" s="37"/>
      <c r="AF5" s="40"/>
    </row>
    <row r="6" spans="2:32" ht="39.75" customHeight="1" x14ac:dyDescent="0.3">
      <c r="B6" s="16"/>
      <c r="C6" s="92" t="s">
        <v>3</v>
      </c>
      <c r="D6" s="92"/>
      <c r="E6" s="124" t="s">
        <v>71</v>
      </c>
      <c r="F6" s="124"/>
      <c r="G6" s="117" t="s">
        <v>4</v>
      </c>
      <c r="H6" s="134"/>
      <c r="I6" s="118"/>
      <c r="J6" s="124" t="s">
        <v>72</v>
      </c>
      <c r="K6" s="124"/>
      <c r="L6" s="124"/>
      <c r="M6" s="124"/>
      <c r="N6" s="124"/>
      <c r="O6" s="124"/>
      <c r="P6" s="124"/>
      <c r="Q6" s="124"/>
      <c r="R6" s="124"/>
      <c r="S6" s="134" t="s">
        <v>5</v>
      </c>
      <c r="T6" s="134"/>
      <c r="U6" s="134"/>
      <c r="V6" s="134"/>
      <c r="W6" s="134"/>
      <c r="X6" s="104" t="s">
        <v>196</v>
      </c>
      <c r="Y6" s="105"/>
      <c r="Z6" s="105"/>
      <c r="AA6" s="105"/>
      <c r="AB6" s="105"/>
      <c r="AC6" s="106"/>
      <c r="AD6" s="107"/>
      <c r="AE6" s="107"/>
      <c r="AF6" s="108"/>
    </row>
    <row r="7" spans="2:32" ht="22.5" customHeight="1" x14ac:dyDescent="0.3">
      <c r="B7" s="16"/>
      <c r="C7" s="6"/>
      <c r="D7" s="6"/>
      <c r="E7" s="7"/>
      <c r="F7" s="7"/>
      <c r="G7" s="7"/>
      <c r="H7" s="7"/>
      <c r="I7" s="7"/>
      <c r="J7" s="7"/>
      <c r="K7" s="4"/>
      <c r="L7" s="4"/>
      <c r="M7" s="4"/>
      <c r="N7" s="4"/>
      <c r="O7" s="4"/>
      <c r="P7" s="4"/>
      <c r="Q7" s="4"/>
      <c r="R7" s="4"/>
      <c r="S7" s="4"/>
      <c r="T7" s="5"/>
      <c r="U7" s="5"/>
      <c r="V7" s="5"/>
      <c r="W7" s="5"/>
      <c r="X7" s="4"/>
      <c r="Y7" s="4"/>
      <c r="Z7" s="4"/>
      <c r="AA7" s="4"/>
      <c r="AB7" s="4"/>
      <c r="AC7" s="38"/>
      <c r="AD7" s="37"/>
      <c r="AF7" s="40"/>
    </row>
    <row r="8" spans="2:32" ht="52.5" customHeight="1" x14ac:dyDescent="0.3">
      <c r="B8" s="16"/>
      <c r="C8" s="119" t="s">
        <v>6</v>
      </c>
      <c r="D8" s="119"/>
      <c r="E8" s="124" t="s">
        <v>73</v>
      </c>
      <c r="F8" s="124"/>
      <c r="G8" s="124"/>
      <c r="H8" s="124"/>
      <c r="I8" s="124"/>
      <c r="J8" s="124"/>
      <c r="K8" s="124"/>
      <c r="L8" s="124"/>
      <c r="M8" s="124"/>
      <c r="N8" s="134" t="s">
        <v>7</v>
      </c>
      <c r="O8" s="134"/>
      <c r="P8" s="134"/>
      <c r="Q8" s="134"/>
      <c r="R8" s="134"/>
      <c r="S8" s="134"/>
      <c r="T8" s="134"/>
      <c r="U8" s="109"/>
      <c r="V8" s="110"/>
      <c r="W8" s="110"/>
      <c r="X8" s="110"/>
      <c r="Y8" s="110"/>
      <c r="Z8" s="110"/>
      <c r="AA8" s="110"/>
      <c r="AB8" s="111"/>
      <c r="AC8" s="101"/>
      <c r="AD8" s="102"/>
      <c r="AE8" s="102"/>
      <c r="AF8" s="103"/>
    </row>
    <row r="9" spans="2:32" ht="24" customHeight="1" x14ac:dyDescent="0.3">
      <c r="B9" s="16"/>
      <c r="C9" s="3"/>
      <c r="D9" s="3"/>
      <c r="E9" s="3"/>
      <c r="F9" s="3"/>
      <c r="G9" s="3"/>
      <c r="H9" s="3"/>
      <c r="I9" s="3"/>
      <c r="J9" s="4"/>
      <c r="K9" s="4"/>
      <c r="L9" s="4"/>
      <c r="M9" s="4"/>
      <c r="N9" s="4"/>
      <c r="O9" s="4"/>
      <c r="P9" s="4"/>
      <c r="Q9" s="4"/>
      <c r="R9" s="4"/>
      <c r="S9" s="5"/>
      <c r="T9" s="5"/>
      <c r="U9" s="5"/>
      <c r="V9" s="4"/>
      <c r="W9" s="4"/>
      <c r="X9" s="4"/>
      <c r="Y9" s="4"/>
      <c r="Z9" s="12"/>
      <c r="AA9" s="12"/>
      <c r="AB9" s="12"/>
      <c r="AC9" s="38"/>
      <c r="AD9" s="38"/>
      <c r="AE9" s="12"/>
      <c r="AF9" s="43"/>
    </row>
    <row r="10" spans="2:32" ht="42.75" customHeight="1" x14ac:dyDescent="0.3">
      <c r="B10" s="16"/>
      <c r="C10" s="92" t="s">
        <v>8</v>
      </c>
      <c r="D10" s="92"/>
      <c r="E10" s="123"/>
      <c r="F10" s="123"/>
      <c r="G10" s="121" t="s">
        <v>9</v>
      </c>
      <c r="H10" s="122"/>
      <c r="I10" s="114" t="s">
        <v>74</v>
      </c>
      <c r="J10" s="115"/>
      <c r="K10" s="115"/>
      <c r="L10" s="115"/>
      <c r="M10" s="115"/>
      <c r="N10" s="115"/>
      <c r="O10" s="115"/>
      <c r="P10" s="115"/>
      <c r="Q10" s="115"/>
      <c r="R10" s="116"/>
      <c r="S10" s="134" t="s">
        <v>10</v>
      </c>
      <c r="T10" s="134"/>
      <c r="U10" s="134"/>
      <c r="V10" s="25">
        <v>5296</v>
      </c>
      <c r="W10" s="26"/>
      <c r="X10" s="117" t="s">
        <v>11</v>
      </c>
      <c r="Y10" s="118"/>
      <c r="Z10" s="25">
        <v>200</v>
      </c>
      <c r="AA10" s="27"/>
      <c r="AB10" s="26"/>
      <c r="AC10" s="38"/>
      <c r="AD10" s="38"/>
      <c r="AE10" s="12"/>
      <c r="AF10" s="44"/>
    </row>
    <row r="11" spans="2:32" ht="22.5" customHeight="1" x14ac:dyDescent="0.3">
      <c r="B11" s="16"/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  <c r="N11" s="4"/>
      <c r="O11" s="4"/>
      <c r="P11" s="4"/>
      <c r="Q11" s="4"/>
      <c r="R11" s="4"/>
      <c r="S11" s="5"/>
      <c r="T11" s="5"/>
      <c r="U11" s="5"/>
      <c r="V11" s="4"/>
      <c r="W11" s="4"/>
      <c r="X11" s="4"/>
      <c r="Y11" s="4"/>
      <c r="Z11" s="12"/>
      <c r="AA11" s="12"/>
      <c r="AB11" s="12"/>
      <c r="AC11" s="38"/>
      <c r="AD11" s="38"/>
      <c r="AE11" s="12"/>
      <c r="AF11" s="44"/>
    </row>
    <row r="12" spans="2:32" ht="33.75" customHeight="1" x14ac:dyDescent="0.3">
      <c r="B12" s="16"/>
      <c r="C12" s="119" t="s">
        <v>12</v>
      </c>
      <c r="D12" s="120"/>
      <c r="E12" s="114" t="s">
        <v>75</v>
      </c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6"/>
      <c r="R12" s="12"/>
      <c r="S12" s="12"/>
      <c r="T12" s="12"/>
      <c r="X12" s="12"/>
      <c r="Y12" s="12"/>
      <c r="Z12" s="12"/>
      <c r="AA12" s="12"/>
      <c r="AB12" s="12"/>
      <c r="AC12" s="38"/>
      <c r="AD12" s="38"/>
      <c r="AE12" s="12"/>
      <c r="AF12" s="44"/>
    </row>
    <row r="13" spans="2:32" ht="24" customHeight="1" x14ac:dyDescent="0.3">
      <c r="B13" s="16"/>
      <c r="C13" s="5"/>
      <c r="D13" s="5"/>
      <c r="E13" s="7"/>
      <c r="F13" s="7"/>
      <c r="G13" s="7"/>
      <c r="H13" s="7"/>
      <c r="I13" s="2"/>
      <c r="J13" s="7"/>
      <c r="K13" s="7"/>
      <c r="L13" s="7"/>
      <c r="M13" s="7"/>
      <c r="N13" s="7"/>
      <c r="O13" s="7"/>
      <c r="P13" s="7"/>
      <c r="Q13" s="7"/>
      <c r="R13" s="7"/>
      <c r="S13" s="2"/>
      <c r="T13" s="2"/>
      <c r="U13" s="134"/>
      <c r="V13" s="134"/>
      <c r="W13" s="2"/>
      <c r="X13" s="4"/>
      <c r="Y13" s="4"/>
      <c r="Z13" s="4"/>
      <c r="AA13" s="4"/>
      <c r="AB13" s="4"/>
      <c r="AC13" s="38"/>
      <c r="AD13" s="37"/>
      <c r="AF13" s="42"/>
    </row>
    <row r="14" spans="2:32" ht="50.25" customHeight="1" x14ac:dyDescent="0.3">
      <c r="B14" s="16"/>
      <c r="C14" s="92" t="s">
        <v>13</v>
      </c>
      <c r="D14" s="92"/>
      <c r="E14" s="114" t="s">
        <v>76</v>
      </c>
      <c r="F14" s="115"/>
      <c r="G14" s="115"/>
      <c r="H14" s="116"/>
      <c r="I14" s="2"/>
      <c r="J14" s="126" t="s">
        <v>14</v>
      </c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8"/>
      <c r="V14" s="128"/>
      <c r="W14" s="128"/>
      <c r="X14" s="129"/>
      <c r="Y14" s="112" t="s">
        <v>15</v>
      </c>
      <c r="Z14" s="112"/>
      <c r="AA14" s="19" t="s">
        <v>16</v>
      </c>
      <c r="AB14" s="19" t="s">
        <v>17</v>
      </c>
      <c r="AC14" s="112" t="s">
        <v>18</v>
      </c>
      <c r="AD14" s="113"/>
      <c r="AE14" s="19" t="s">
        <v>19</v>
      </c>
      <c r="AF14" s="19" t="s">
        <v>20</v>
      </c>
    </row>
    <row r="15" spans="2:32" ht="24" customHeight="1" x14ac:dyDescent="0.3">
      <c r="B15" s="16"/>
      <c r="C15" s="92"/>
      <c r="D15" s="92"/>
      <c r="E15" s="136"/>
      <c r="F15" s="136"/>
      <c r="G15" s="2"/>
      <c r="H15" s="2"/>
      <c r="I15" s="17"/>
      <c r="J15" s="130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2"/>
      <c r="V15" s="132"/>
      <c r="W15" s="132"/>
      <c r="X15" s="133"/>
      <c r="Y15" s="19" t="s">
        <v>21</v>
      </c>
      <c r="Z15" s="19" t="s">
        <v>22</v>
      </c>
      <c r="AA15" s="19" t="s">
        <v>22</v>
      </c>
      <c r="AB15" s="19" t="s">
        <v>23</v>
      </c>
      <c r="AC15" s="19" t="s">
        <v>24</v>
      </c>
      <c r="AD15" s="19" t="s">
        <v>25</v>
      </c>
      <c r="AE15" s="19" t="s">
        <v>25</v>
      </c>
      <c r="AF15" s="19" t="s">
        <v>23</v>
      </c>
    </row>
    <row r="16" spans="2:32" ht="61.2" customHeight="1" x14ac:dyDescent="0.3">
      <c r="B16" s="16"/>
      <c r="C16" s="78" t="s">
        <v>26</v>
      </c>
      <c r="D16" s="78"/>
      <c r="E16" s="79">
        <f>AA19/AB19</f>
        <v>0.23</v>
      </c>
      <c r="F16" s="80"/>
      <c r="G16" s="80"/>
      <c r="H16" s="81"/>
      <c r="I16" s="17"/>
      <c r="J16" s="93" t="s">
        <v>27</v>
      </c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28">
        <f t="shared" ref="Y16:AF16" si="0">Y26+Y27+Y28+Y29+Y30+Y31+Y32+Y33+Y34+Y35+Y36+Y40+Y41+Y42+Y43+Y44+Y45+Y46+Y47+Y48+Y49+Y50+Y51+Y52+Y53+Y56+Y57+Y58+Y59+Y60+Y61+Y62+Y63+Y64+Y66+Y67+Y68+Y69+Y70+Y71+Y72+Y74+Y75+Y76+Y77+Y78</f>
        <v>49</v>
      </c>
      <c r="Z16" s="28">
        <f t="shared" si="0"/>
        <v>55</v>
      </c>
      <c r="AA16" s="28">
        <f t="shared" si="0"/>
        <v>46</v>
      </c>
      <c r="AB16" s="29">
        <f t="shared" si="0"/>
        <v>150</v>
      </c>
      <c r="AC16" s="30">
        <f t="shared" si="0"/>
        <v>784</v>
      </c>
      <c r="AD16" s="31">
        <f t="shared" si="0"/>
        <v>1760</v>
      </c>
      <c r="AE16" s="31">
        <f t="shared" si="0"/>
        <v>1472</v>
      </c>
      <c r="AF16" s="32">
        <f t="shared" si="0"/>
        <v>4016</v>
      </c>
    </row>
    <row r="17" spans="2:32" ht="27.75" customHeight="1" x14ac:dyDescent="0.3">
      <c r="B17" s="16"/>
      <c r="C17" s="92"/>
      <c r="D17" s="92"/>
      <c r="E17" s="8"/>
      <c r="F17" s="8"/>
      <c r="G17" s="11"/>
      <c r="H17" s="11"/>
      <c r="I17" s="17"/>
      <c r="J17" s="93" t="s">
        <v>28</v>
      </c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28">
        <f t="shared" ref="Y17:AF17" si="1">Y37+Y38+Y39+Y54+Y55+Y65+Y73+Y79+Y80</f>
        <v>12</v>
      </c>
      <c r="Z17" s="28">
        <f t="shared" si="1"/>
        <v>8</v>
      </c>
      <c r="AA17" s="28">
        <f t="shared" si="1"/>
        <v>0</v>
      </c>
      <c r="AB17" s="29">
        <f t="shared" si="1"/>
        <v>20</v>
      </c>
      <c r="AC17" s="30">
        <f t="shared" si="1"/>
        <v>192</v>
      </c>
      <c r="AD17" s="31">
        <f t="shared" si="1"/>
        <v>256</v>
      </c>
      <c r="AE17" s="31">
        <f t="shared" si="1"/>
        <v>0</v>
      </c>
      <c r="AF17" s="32">
        <f t="shared" si="1"/>
        <v>448</v>
      </c>
    </row>
    <row r="18" spans="2:32" ht="44.25" customHeight="1" x14ac:dyDescent="0.3">
      <c r="B18" s="16"/>
      <c r="C18" s="78" t="s">
        <v>29</v>
      </c>
      <c r="D18" s="78"/>
      <c r="E18" s="82">
        <f>AE19</f>
        <v>1472</v>
      </c>
      <c r="F18" s="80"/>
      <c r="G18" s="80"/>
      <c r="H18" s="81"/>
      <c r="I18" s="17"/>
      <c r="J18" s="93" t="s">
        <v>30</v>
      </c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28">
        <f t="shared" ref="Y18:AF18" si="2">SUM(Y81:Y88)</f>
        <v>8</v>
      </c>
      <c r="Z18" s="28">
        <f t="shared" si="2"/>
        <v>22</v>
      </c>
      <c r="AA18" s="28">
        <f t="shared" si="2"/>
        <v>0</v>
      </c>
      <c r="AB18" s="29">
        <f t="shared" si="2"/>
        <v>30</v>
      </c>
      <c r="AC18" s="30">
        <f t="shared" si="2"/>
        <v>128</v>
      </c>
      <c r="AD18" s="31">
        <f t="shared" si="2"/>
        <v>704</v>
      </c>
      <c r="AE18" s="31">
        <f t="shared" si="2"/>
        <v>0</v>
      </c>
      <c r="AF18" s="32">
        <f t="shared" si="2"/>
        <v>832</v>
      </c>
    </row>
    <row r="19" spans="2:32" ht="29.25" customHeight="1" x14ac:dyDescent="0.3">
      <c r="B19" s="16"/>
      <c r="H19" s="2"/>
      <c r="I19" s="3"/>
      <c r="J19" s="94" t="s">
        <v>31</v>
      </c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33">
        <f t="shared" ref="Y19:AF19" si="3">SUM(Y16:Y18)</f>
        <v>69</v>
      </c>
      <c r="Z19" s="33">
        <f t="shared" si="3"/>
        <v>85</v>
      </c>
      <c r="AA19" s="33">
        <f t="shared" si="3"/>
        <v>46</v>
      </c>
      <c r="AB19" s="34">
        <f t="shared" si="3"/>
        <v>200</v>
      </c>
      <c r="AC19" s="35">
        <f t="shared" si="3"/>
        <v>1104</v>
      </c>
      <c r="AD19" s="39">
        <f t="shared" si="3"/>
        <v>2720</v>
      </c>
      <c r="AE19" s="35">
        <f t="shared" si="3"/>
        <v>1472</v>
      </c>
      <c r="AF19" s="35">
        <f t="shared" si="3"/>
        <v>5296</v>
      </c>
    </row>
    <row r="20" spans="2:32" ht="21.75" customHeight="1" x14ac:dyDescent="0.3">
      <c r="B20" s="16"/>
      <c r="C20" s="6"/>
      <c r="D20" s="6"/>
      <c r="E20" s="2"/>
      <c r="F20" s="2"/>
      <c r="G20" s="2"/>
      <c r="H20" s="2"/>
      <c r="I20" s="3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77"/>
      <c r="V20" s="77"/>
      <c r="W20" s="20"/>
      <c r="X20" s="21"/>
      <c r="Y20" s="77"/>
      <c r="Z20" s="77"/>
      <c r="AA20" s="20"/>
      <c r="AB20" s="21"/>
      <c r="AC20" s="38"/>
      <c r="AD20" s="37"/>
      <c r="AE20" s="22"/>
      <c r="AF20" s="40"/>
    </row>
    <row r="21" spans="2:32" ht="30.75" customHeight="1" x14ac:dyDescent="0.3">
      <c r="B21" s="16"/>
      <c r="C21" s="78"/>
      <c r="D21" s="78"/>
      <c r="E21" s="9"/>
      <c r="F21" s="8"/>
      <c r="G21" s="2"/>
      <c r="I21" s="12"/>
      <c r="J21" s="84" t="s">
        <v>32</v>
      </c>
      <c r="K21" s="84"/>
      <c r="L21" s="84"/>
      <c r="M21" s="84"/>
      <c r="N21" s="84"/>
      <c r="O21" s="84"/>
      <c r="P21" s="84"/>
      <c r="Q21" s="84"/>
      <c r="R21" s="84"/>
      <c r="S21" s="84"/>
      <c r="T21" s="85"/>
      <c r="U21" s="23" t="s">
        <v>33</v>
      </c>
      <c r="V21" s="24">
        <v>16</v>
      </c>
      <c r="W21" s="23" t="s">
        <v>34</v>
      </c>
      <c r="X21" s="24">
        <v>32</v>
      </c>
      <c r="Y21" s="151"/>
      <c r="Z21" s="152"/>
      <c r="AA21" s="152"/>
      <c r="AB21" s="152"/>
      <c r="AC21" s="152"/>
      <c r="AD21" s="152"/>
      <c r="AE21" s="152"/>
      <c r="AF21" s="152"/>
    </row>
    <row r="22" spans="2:32" ht="25.5" customHeight="1" x14ac:dyDescent="0.3">
      <c r="B22" s="16"/>
      <c r="C22" s="6"/>
      <c r="D22" s="6"/>
      <c r="E22" s="2"/>
      <c r="F22" s="2"/>
      <c r="G22" s="10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W22" s="3"/>
      <c r="X22" s="7"/>
      <c r="Y22" s="7"/>
      <c r="Z22" s="7"/>
      <c r="AA22" s="7"/>
      <c r="AB22" s="7"/>
      <c r="AC22" s="38"/>
      <c r="AD22" s="37"/>
      <c r="AF22" s="41"/>
    </row>
    <row r="23" spans="2:32" ht="42" customHeight="1" x14ac:dyDescent="0.3">
      <c r="B23" s="16"/>
      <c r="C23" s="71" t="s">
        <v>35</v>
      </c>
      <c r="D23" s="86" t="s">
        <v>36</v>
      </c>
      <c r="E23" s="87"/>
      <c r="F23" s="86" t="s">
        <v>37</v>
      </c>
      <c r="G23" s="87"/>
      <c r="H23" s="71" t="s">
        <v>38</v>
      </c>
      <c r="I23" s="83" t="s">
        <v>39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69"/>
      <c r="V23" s="70"/>
      <c r="W23" s="70"/>
      <c r="X23" s="71"/>
      <c r="Y23" s="69" t="s">
        <v>40</v>
      </c>
      <c r="Z23" s="70"/>
      <c r="AA23" s="45" t="s">
        <v>16</v>
      </c>
      <c r="AB23" s="71" t="s">
        <v>23</v>
      </c>
      <c r="AC23" s="74" t="s">
        <v>41</v>
      </c>
      <c r="AD23" s="75"/>
      <c r="AE23" s="46" t="s">
        <v>19</v>
      </c>
      <c r="AF23" s="75" t="s">
        <v>23</v>
      </c>
    </row>
    <row r="24" spans="2:32" ht="31.95" customHeight="1" x14ac:dyDescent="0.3">
      <c r="B24" s="16"/>
      <c r="C24" s="72"/>
      <c r="D24" s="88"/>
      <c r="E24" s="89"/>
      <c r="F24" s="88"/>
      <c r="G24" s="89"/>
      <c r="H24" s="72"/>
      <c r="I24" s="47" t="s">
        <v>42</v>
      </c>
      <c r="J24" s="47" t="s">
        <v>43</v>
      </c>
      <c r="K24" s="47" t="s">
        <v>44</v>
      </c>
      <c r="L24" s="47" t="s">
        <v>45</v>
      </c>
      <c r="M24" s="47" t="s">
        <v>46</v>
      </c>
      <c r="N24" s="47" t="s">
        <v>47</v>
      </c>
      <c r="O24" s="47" t="s">
        <v>48</v>
      </c>
      <c r="P24" s="47" t="s">
        <v>49</v>
      </c>
      <c r="Q24" s="47" t="s">
        <v>50</v>
      </c>
      <c r="R24" s="47" t="s">
        <v>51</v>
      </c>
      <c r="S24" s="47" t="s">
        <v>52</v>
      </c>
      <c r="T24" s="47" t="s">
        <v>53</v>
      </c>
      <c r="U24" s="48" t="s">
        <v>54</v>
      </c>
      <c r="V24" s="48" t="s">
        <v>55</v>
      </c>
      <c r="W24" s="48" t="s">
        <v>56</v>
      </c>
      <c r="X24" s="49" t="s">
        <v>57</v>
      </c>
      <c r="Y24" s="48" t="s">
        <v>58</v>
      </c>
      <c r="Z24" s="48" t="s">
        <v>59</v>
      </c>
      <c r="AA24" s="48" t="s">
        <v>59</v>
      </c>
      <c r="AB24" s="72"/>
      <c r="AC24" s="50" t="s">
        <v>60</v>
      </c>
      <c r="AD24" s="46" t="s">
        <v>61</v>
      </c>
      <c r="AE24" s="46" t="s">
        <v>61</v>
      </c>
      <c r="AF24" s="75"/>
    </row>
    <row r="25" spans="2:32" ht="25.95" customHeight="1" x14ac:dyDescent="0.3">
      <c r="B25" s="16"/>
      <c r="C25" s="73"/>
      <c r="D25" s="90"/>
      <c r="E25" s="91"/>
      <c r="F25" s="90"/>
      <c r="G25" s="91"/>
      <c r="H25" s="73"/>
      <c r="I25" s="51" t="s">
        <v>62</v>
      </c>
      <c r="J25" s="51" t="s">
        <v>62</v>
      </c>
      <c r="K25" s="51" t="s">
        <v>63</v>
      </c>
      <c r="L25" s="51" t="s">
        <v>63</v>
      </c>
      <c r="M25" s="51" t="s">
        <v>64</v>
      </c>
      <c r="N25" s="51" t="s">
        <v>64</v>
      </c>
      <c r="O25" s="51" t="s">
        <v>65</v>
      </c>
      <c r="P25" s="51" t="s">
        <v>65</v>
      </c>
      <c r="Q25" s="51" t="s">
        <v>66</v>
      </c>
      <c r="R25" s="51" t="s">
        <v>66</v>
      </c>
      <c r="S25" s="51" t="s">
        <v>67</v>
      </c>
      <c r="T25" s="51" t="s">
        <v>67</v>
      </c>
      <c r="U25" s="52" t="s">
        <v>68</v>
      </c>
      <c r="V25" s="52" t="s">
        <v>68</v>
      </c>
      <c r="W25" s="52" t="s">
        <v>69</v>
      </c>
      <c r="X25" s="52" t="s">
        <v>69</v>
      </c>
      <c r="Y25" s="52"/>
      <c r="Z25" s="52"/>
      <c r="AA25" s="52"/>
      <c r="AB25" s="73"/>
      <c r="AC25" s="53"/>
      <c r="AD25" s="54"/>
      <c r="AE25" s="54"/>
      <c r="AF25" s="76"/>
    </row>
    <row r="26" spans="2:32" ht="42" customHeight="1" x14ac:dyDescent="0.3">
      <c r="B26" s="16"/>
      <c r="C26" s="154" t="s">
        <v>77</v>
      </c>
      <c r="D26" s="155" t="s">
        <v>78</v>
      </c>
      <c r="E26" s="145" t="s">
        <v>79</v>
      </c>
      <c r="F26" s="135" t="s">
        <v>80</v>
      </c>
      <c r="G26" s="135"/>
      <c r="H26" s="55" t="s">
        <v>81</v>
      </c>
      <c r="I26" s="56">
        <f>AB26</f>
        <v>3</v>
      </c>
      <c r="J26" s="56">
        <f>AF26</f>
        <v>80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7"/>
      <c r="V26" s="57"/>
      <c r="W26" s="57"/>
      <c r="X26" s="58"/>
      <c r="Y26" s="57">
        <v>1</v>
      </c>
      <c r="Z26" s="57">
        <v>2</v>
      </c>
      <c r="AA26" s="57">
        <v>0</v>
      </c>
      <c r="AB26" s="58">
        <f t="shared" ref="AB26:AB57" si="4">SUM(Y26:AA26)</f>
        <v>3</v>
      </c>
      <c r="AC26" s="56">
        <f t="shared" ref="AC26:AC57" si="5">Y26*$V$21</f>
        <v>16</v>
      </c>
      <c r="AD26" s="56">
        <f t="shared" ref="AD26:AD57" si="6">Z26*$X$21</f>
        <v>64</v>
      </c>
      <c r="AE26" s="56">
        <f t="shared" ref="AE26:AE57" si="7">AA26*$X$21</f>
        <v>0</v>
      </c>
      <c r="AF26" s="56">
        <f t="shared" ref="AF26:AF57" si="8">SUM(AC26:AE26)</f>
        <v>80</v>
      </c>
    </row>
    <row r="27" spans="2:32" ht="42" customHeight="1" x14ac:dyDescent="0.3">
      <c r="B27" s="16"/>
      <c r="C27" s="154"/>
      <c r="D27" s="155"/>
      <c r="E27" s="145"/>
      <c r="F27" s="135" t="s">
        <v>82</v>
      </c>
      <c r="G27" s="135"/>
      <c r="H27" s="55" t="s">
        <v>81</v>
      </c>
      <c r="I27" s="56">
        <f>AB27</f>
        <v>2</v>
      </c>
      <c r="J27" s="56">
        <f>AF27</f>
        <v>48</v>
      </c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7"/>
      <c r="V27" s="57"/>
      <c r="W27" s="57"/>
      <c r="X27" s="58"/>
      <c r="Y27" s="57">
        <v>1</v>
      </c>
      <c r="Z27" s="57">
        <v>1</v>
      </c>
      <c r="AA27" s="57">
        <v>0</v>
      </c>
      <c r="AB27" s="58">
        <f t="shared" si="4"/>
        <v>2</v>
      </c>
      <c r="AC27" s="56">
        <f t="shared" si="5"/>
        <v>16</v>
      </c>
      <c r="AD27" s="56">
        <f t="shared" si="6"/>
        <v>32</v>
      </c>
      <c r="AE27" s="56">
        <f t="shared" si="7"/>
        <v>0</v>
      </c>
      <c r="AF27" s="56">
        <f t="shared" si="8"/>
        <v>48</v>
      </c>
    </row>
    <row r="28" spans="2:32" ht="42" customHeight="1" x14ac:dyDescent="0.3">
      <c r="B28" s="16"/>
      <c r="C28" s="154"/>
      <c r="D28" s="155"/>
      <c r="E28" s="145"/>
      <c r="F28" s="135" t="s">
        <v>83</v>
      </c>
      <c r="G28" s="135"/>
      <c r="H28" s="55" t="s">
        <v>81</v>
      </c>
      <c r="I28" s="56">
        <f>AB28</f>
        <v>3</v>
      </c>
      <c r="J28" s="56">
        <f>AF28</f>
        <v>64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7"/>
      <c r="V28" s="57"/>
      <c r="W28" s="57"/>
      <c r="X28" s="58"/>
      <c r="Y28" s="57">
        <v>2</v>
      </c>
      <c r="Z28" s="57">
        <v>1</v>
      </c>
      <c r="AA28" s="57">
        <v>0</v>
      </c>
      <c r="AB28" s="58">
        <f t="shared" si="4"/>
        <v>3</v>
      </c>
      <c r="AC28" s="56">
        <f t="shared" si="5"/>
        <v>32</v>
      </c>
      <c r="AD28" s="56">
        <f t="shared" si="6"/>
        <v>32</v>
      </c>
      <c r="AE28" s="56">
        <f t="shared" si="7"/>
        <v>0</v>
      </c>
      <c r="AF28" s="56">
        <f t="shared" si="8"/>
        <v>64</v>
      </c>
    </row>
    <row r="29" spans="2:32" ht="42" customHeight="1" x14ac:dyDescent="0.3">
      <c r="B29" s="16"/>
      <c r="C29" s="154"/>
      <c r="D29" s="155"/>
      <c r="E29" s="145"/>
      <c r="F29" s="135" t="s">
        <v>84</v>
      </c>
      <c r="G29" s="135"/>
      <c r="H29" s="55" t="s">
        <v>81</v>
      </c>
      <c r="I29" s="56">
        <f>AB29</f>
        <v>4</v>
      </c>
      <c r="J29" s="56">
        <f>AF29</f>
        <v>80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7"/>
      <c r="V29" s="57"/>
      <c r="W29" s="57"/>
      <c r="X29" s="58"/>
      <c r="Y29" s="57">
        <v>3</v>
      </c>
      <c r="Z29" s="57">
        <v>1</v>
      </c>
      <c r="AA29" s="57">
        <v>0</v>
      </c>
      <c r="AB29" s="58">
        <f t="shared" si="4"/>
        <v>4</v>
      </c>
      <c r="AC29" s="56">
        <f t="shared" si="5"/>
        <v>48</v>
      </c>
      <c r="AD29" s="56">
        <f t="shared" si="6"/>
        <v>32</v>
      </c>
      <c r="AE29" s="56">
        <f t="shared" si="7"/>
        <v>0</v>
      </c>
      <c r="AF29" s="56">
        <f t="shared" si="8"/>
        <v>80</v>
      </c>
    </row>
    <row r="30" spans="2:32" ht="42" customHeight="1" x14ac:dyDescent="0.3">
      <c r="B30" s="16"/>
      <c r="C30" s="154"/>
      <c r="D30" s="155"/>
      <c r="E30" s="145"/>
      <c r="F30" s="135" t="s">
        <v>194</v>
      </c>
      <c r="G30" s="135"/>
      <c r="H30" s="55" t="s">
        <v>81</v>
      </c>
      <c r="I30" s="56">
        <f>AB30</f>
        <v>3</v>
      </c>
      <c r="J30" s="56">
        <f>AF30</f>
        <v>64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7"/>
      <c r="V30" s="57"/>
      <c r="W30" s="57"/>
      <c r="X30" s="58"/>
      <c r="Y30" s="57">
        <v>2</v>
      </c>
      <c r="Z30" s="57">
        <v>1</v>
      </c>
      <c r="AA30" s="57">
        <v>0</v>
      </c>
      <c r="AB30" s="58">
        <f t="shared" si="4"/>
        <v>3</v>
      </c>
      <c r="AC30" s="56">
        <f t="shared" si="5"/>
        <v>32</v>
      </c>
      <c r="AD30" s="56">
        <f t="shared" si="6"/>
        <v>32</v>
      </c>
      <c r="AE30" s="56">
        <f t="shared" si="7"/>
        <v>0</v>
      </c>
      <c r="AF30" s="56">
        <f t="shared" si="8"/>
        <v>64</v>
      </c>
    </row>
    <row r="31" spans="2:32" ht="42" customHeight="1" x14ac:dyDescent="0.3">
      <c r="B31" s="16"/>
      <c r="C31" s="154"/>
      <c r="D31" s="155"/>
      <c r="E31" s="145"/>
      <c r="F31" s="135" t="s">
        <v>85</v>
      </c>
      <c r="G31" s="135"/>
      <c r="H31" s="55" t="s">
        <v>81</v>
      </c>
      <c r="I31" s="56"/>
      <c r="J31" s="56"/>
      <c r="K31" s="56">
        <f>AB31</f>
        <v>3</v>
      </c>
      <c r="L31" s="56">
        <f>AF31</f>
        <v>64</v>
      </c>
      <c r="M31" s="56"/>
      <c r="N31" s="56"/>
      <c r="O31" s="56"/>
      <c r="P31" s="56"/>
      <c r="Q31" s="56"/>
      <c r="R31" s="56"/>
      <c r="S31" s="56"/>
      <c r="T31" s="56"/>
      <c r="U31" s="57"/>
      <c r="V31" s="57"/>
      <c r="W31" s="57"/>
      <c r="X31" s="58"/>
      <c r="Y31" s="57">
        <v>2</v>
      </c>
      <c r="Z31" s="57">
        <v>1</v>
      </c>
      <c r="AA31" s="57">
        <v>0</v>
      </c>
      <c r="AB31" s="58">
        <f t="shared" si="4"/>
        <v>3</v>
      </c>
      <c r="AC31" s="56">
        <f t="shared" si="5"/>
        <v>32</v>
      </c>
      <c r="AD31" s="56">
        <f t="shared" si="6"/>
        <v>32</v>
      </c>
      <c r="AE31" s="56">
        <f t="shared" si="7"/>
        <v>0</v>
      </c>
      <c r="AF31" s="56">
        <f t="shared" si="8"/>
        <v>64</v>
      </c>
    </row>
    <row r="32" spans="2:32" ht="42" customHeight="1" x14ac:dyDescent="0.3">
      <c r="B32" s="16"/>
      <c r="C32" s="154"/>
      <c r="D32" s="155"/>
      <c r="E32" s="145"/>
      <c r="F32" s="135" t="s">
        <v>86</v>
      </c>
      <c r="G32" s="135"/>
      <c r="H32" s="55" t="s">
        <v>81</v>
      </c>
      <c r="I32" s="56"/>
      <c r="J32" s="56"/>
      <c r="K32" s="56">
        <f>AB32</f>
        <v>4</v>
      </c>
      <c r="L32" s="56">
        <f>AF32</f>
        <v>80</v>
      </c>
      <c r="M32" s="56"/>
      <c r="N32" s="56"/>
      <c r="O32" s="56"/>
      <c r="P32" s="56"/>
      <c r="Q32" s="56"/>
      <c r="R32" s="56"/>
      <c r="S32" s="56"/>
      <c r="T32" s="56"/>
      <c r="U32" s="57"/>
      <c r="V32" s="57"/>
      <c r="W32" s="57"/>
      <c r="X32" s="58"/>
      <c r="Y32" s="57">
        <v>3</v>
      </c>
      <c r="Z32" s="57">
        <v>1</v>
      </c>
      <c r="AA32" s="57">
        <v>0</v>
      </c>
      <c r="AB32" s="58">
        <f t="shared" si="4"/>
        <v>4</v>
      </c>
      <c r="AC32" s="56">
        <f t="shared" si="5"/>
        <v>48</v>
      </c>
      <c r="AD32" s="56">
        <f t="shared" si="6"/>
        <v>32</v>
      </c>
      <c r="AE32" s="56">
        <f t="shared" si="7"/>
        <v>0</v>
      </c>
      <c r="AF32" s="56">
        <f t="shared" si="8"/>
        <v>80</v>
      </c>
    </row>
    <row r="33" spans="2:32" ht="42" customHeight="1" x14ac:dyDescent="0.3">
      <c r="B33" s="16"/>
      <c r="C33" s="154"/>
      <c r="D33" s="155"/>
      <c r="E33" s="145"/>
      <c r="F33" s="135" t="s">
        <v>87</v>
      </c>
      <c r="G33" s="135"/>
      <c r="H33" s="55" t="s">
        <v>88</v>
      </c>
      <c r="I33" s="56"/>
      <c r="J33" s="56"/>
      <c r="K33" s="56">
        <f>AB33</f>
        <v>4</v>
      </c>
      <c r="L33" s="56">
        <f>AF33</f>
        <v>96</v>
      </c>
      <c r="M33" s="56"/>
      <c r="N33" s="56"/>
      <c r="O33" s="56"/>
      <c r="P33" s="56"/>
      <c r="Q33" s="56"/>
      <c r="R33" s="56"/>
      <c r="S33" s="56"/>
      <c r="T33" s="56"/>
      <c r="U33" s="57"/>
      <c r="V33" s="57"/>
      <c r="W33" s="57"/>
      <c r="X33" s="58"/>
      <c r="Y33" s="57">
        <v>2</v>
      </c>
      <c r="Z33" s="57">
        <v>2</v>
      </c>
      <c r="AA33" s="57">
        <v>0</v>
      </c>
      <c r="AB33" s="58">
        <f t="shared" si="4"/>
        <v>4</v>
      </c>
      <c r="AC33" s="56">
        <f t="shared" si="5"/>
        <v>32</v>
      </c>
      <c r="AD33" s="56">
        <f t="shared" si="6"/>
        <v>64</v>
      </c>
      <c r="AE33" s="56">
        <f t="shared" si="7"/>
        <v>0</v>
      </c>
      <c r="AF33" s="56">
        <f t="shared" si="8"/>
        <v>96</v>
      </c>
    </row>
    <row r="34" spans="2:32" ht="42" customHeight="1" x14ac:dyDescent="0.3">
      <c r="B34" s="16"/>
      <c r="C34" s="154"/>
      <c r="D34" s="155"/>
      <c r="E34" s="145"/>
      <c r="F34" s="135" t="s">
        <v>89</v>
      </c>
      <c r="G34" s="135"/>
      <c r="H34" s="55" t="s">
        <v>81</v>
      </c>
      <c r="I34" s="56"/>
      <c r="J34" s="56"/>
      <c r="K34" s="56">
        <f>AB34</f>
        <v>3</v>
      </c>
      <c r="L34" s="56">
        <f>AF34</f>
        <v>64</v>
      </c>
      <c r="M34" s="56"/>
      <c r="N34" s="56"/>
      <c r="O34" s="56"/>
      <c r="P34" s="56"/>
      <c r="Q34" s="56"/>
      <c r="R34" s="56"/>
      <c r="S34" s="56"/>
      <c r="T34" s="56"/>
      <c r="U34" s="57"/>
      <c r="V34" s="57"/>
      <c r="W34" s="57"/>
      <c r="X34" s="58"/>
      <c r="Y34" s="57">
        <v>2</v>
      </c>
      <c r="Z34" s="57">
        <v>1</v>
      </c>
      <c r="AA34" s="57">
        <v>0</v>
      </c>
      <c r="AB34" s="58">
        <f t="shared" si="4"/>
        <v>3</v>
      </c>
      <c r="AC34" s="56">
        <f t="shared" si="5"/>
        <v>32</v>
      </c>
      <c r="AD34" s="56">
        <f t="shared" si="6"/>
        <v>32</v>
      </c>
      <c r="AE34" s="56">
        <f t="shared" si="7"/>
        <v>0</v>
      </c>
      <c r="AF34" s="56">
        <f t="shared" si="8"/>
        <v>64</v>
      </c>
    </row>
    <row r="35" spans="2:32" ht="42" customHeight="1" x14ac:dyDescent="0.3">
      <c r="B35" s="16"/>
      <c r="C35" s="154"/>
      <c r="D35" s="155"/>
      <c r="E35" s="145"/>
      <c r="F35" s="135" t="s">
        <v>90</v>
      </c>
      <c r="G35" s="135"/>
      <c r="H35" s="55" t="s">
        <v>91</v>
      </c>
      <c r="I35" s="56"/>
      <c r="J35" s="56"/>
      <c r="K35" s="56"/>
      <c r="L35" s="56"/>
      <c r="M35" s="56">
        <f>AB35</f>
        <v>3</v>
      </c>
      <c r="N35" s="56">
        <f>AF35</f>
        <v>64</v>
      </c>
      <c r="O35" s="56"/>
      <c r="P35" s="56"/>
      <c r="Q35" s="56"/>
      <c r="R35" s="56"/>
      <c r="S35" s="56"/>
      <c r="T35" s="56"/>
      <c r="U35" s="57"/>
      <c r="V35" s="57"/>
      <c r="W35" s="57"/>
      <c r="X35" s="58"/>
      <c r="Y35" s="57">
        <v>2</v>
      </c>
      <c r="Z35" s="57">
        <v>1</v>
      </c>
      <c r="AA35" s="57">
        <v>0</v>
      </c>
      <c r="AB35" s="58">
        <f t="shared" si="4"/>
        <v>3</v>
      </c>
      <c r="AC35" s="56">
        <f t="shared" si="5"/>
        <v>32</v>
      </c>
      <c r="AD35" s="56">
        <f t="shared" si="6"/>
        <v>32</v>
      </c>
      <c r="AE35" s="56">
        <f t="shared" si="7"/>
        <v>0</v>
      </c>
      <c r="AF35" s="56">
        <f t="shared" si="8"/>
        <v>64</v>
      </c>
    </row>
    <row r="36" spans="2:32" ht="42" customHeight="1" x14ac:dyDescent="0.3">
      <c r="B36" s="16"/>
      <c r="C36" s="154"/>
      <c r="D36" s="155"/>
      <c r="E36" s="145"/>
      <c r="F36" s="135" t="s">
        <v>197</v>
      </c>
      <c r="G36" s="135"/>
      <c r="H36" s="55" t="s">
        <v>92</v>
      </c>
      <c r="I36" s="56"/>
      <c r="J36" s="56"/>
      <c r="K36" s="56"/>
      <c r="L36" s="56"/>
      <c r="M36" s="56"/>
      <c r="N36" s="56"/>
      <c r="O36" s="56"/>
      <c r="P36" s="56"/>
      <c r="Q36" s="56">
        <f>AB36</f>
        <v>3</v>
      </c>
      <c r="R36" s="56">
        <f>AF36</f>
        <v>80</v>
      </c>
      <c r="S36" s="56"/>
      <c r="T36" s="56"/>
      <c r="U36" s="57"/>
      <c r="V36" s="57"/>
      <c r="W36" s="57"/>
      <c r="X36" s="58"/>
      <c r="Y36" s="57">
        <v>1</v>
      </c>
      <c r="Z36" s="57">
        <v>1</v>
      </c>
      <c r="AA36" s="57">
        <v>1</v>
      </c>
      <c r="AB36" s="58">
        <f t="shared" si="4"/>
        <v>3</v>
      </c>
      <c r="AC36" s="56">
        <f t="shared" si="5"/>
        <v>16</v>
      </c>
      <c r="AD36" s="56">
        <f t="shared" si="6"/>
        <v>32</v>
      </c>
      <c r="AE36" s="56">
        <f t="shared" si="7"/>
        <v>32</v>
      </c>
      <c r="AF36" s="56">
        <f t="shared" si="8"/>
        <v>80</v>
      </c>
    </row>
    <row r="37" spans="2:32" ht="42" customHeight="1" x14ac:dyDescent="0.3">
      <c r="B37" s="16"/>
      <c r="C37" s="154"/>
      <c r="D37" s="155" t="s">
        <v>28</v>
      </c>
      <c r="E37" s="145" t="s">
        <v>93</v>
      </c>
      <c r="F37" s="135" t="s">
        <v>198</v>
      </c>
      <c r="G37" s="135"/>
      <c r="H37" s="55" t="s">
        <v>81</v>
      </c>
      <c r="I37" s="56">
        <f>AB37</f>
        <v>3</v>
      </c>
      <c r="J37" s="56">
        <f>AF37</f>
        <v>64</v>
      </c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7"/>
      <c r="V37" s="57"/>
      <c r="W37" s="57"/>
      <c r="X37" s="58"/>
      <c r="Y37" s="57">
        <v>2</v>
      </c>
      <c r="Z37" s="57">
        <v>1</v>
      </c>
      <c r="AA37" s="57">
        <v>0</v>
      </c>
      <c r="AB37" s="58">
        <f t="shared" si="4"/>
        <v>3</v>
      </c>
      <c r="AC37" s="56">
        <f t="shared" si="5"/>
        <v>32</v>
      </c>
      <c r="AD37" s="56">
        <f t="shared" si="6"/>
        <v>32</v>
      </c>
      <c r="AE37" s="56">
        <f t="shared" si="7"/>
        <v>0</v>
      </c>
      <c r="AF37" s="56">
        <f t="shared" si="8"/>
        <v>64</v>
      </c>
    </row>
    <row r="38" spans="2:32" ht="42" customHeight="1" x14ac:dyDescent="0.3">
      <c r="B38" s="16"/>
      <c r="C38" s="154"/>
      <c r="D38" s="155"/>
      <c r="E38" s="156"/>
      <c r="F38" s="135" t="s">
        <v>94</v>
      </c>
      <c r="G38" s="135"/>
      <c r="H38" s="55" t="s">
        <v>81</v>
      </c>
      <c r="I38" s="59">
        <f>AB38</f>
        <v>2</v>
      </c>
      <c r="J38" s="59">
        <f>AF38</f>
        <v>48</v>
      </c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58"/>
      <c r="Y38" s="57">
        <v>1</v>
      </c>
      <c r="Z38" s="57">
        <v>1</v>
      </c>
      <c r="AA38" s="57">
        <v>0</v>
      </c>
      <c r="AB38" s="58">
        <f t="shared" si="4"/>
        <v>2</v>
      </c>
      <c r="AC38" s="56">
        <f t="shared" si="5"/>
        <v>16</v>
      </c>
      <c r="AD38" s="56">
        <f t="shared" si="6"/>
        <v>32</v>
      </c>
      <c r="AE38" s="56">
        <f t="shared" si="7"/>
        <v>0</v>
      </c>
      <c r="AF38" s="56">
        <f t="shared" si="8"/>
        <v>48</v>
      </c>
    </row>
    <row r="39" spans="2:32" ht="42" customHeight="1" x14ac:dyDescent="0.3">
      <c r="B39" s="16"/>
      <c r="C39" s="154"/>
      <c r="D39" s="155"/>
      <c r="E39" s="145"/>
      <c r="F39" s="135" t="s">
        <v>95</v>
      </c>
      <c r="G39" s="135"/>
      <c r="H39" s="55" t="s">
        <v>81</v>
      </c>
      <c r="I39" s="61"/>
      <c r="J39" s="61"/>
      <c r="K39" s="60">
        <f>AB39</f>
        <v>2</v>
      </c>
      <c r="L39" s="59">
        <f>AF39</f>
        <v>48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58"/>
      <c r="Y39" s="57">
        <v>1</v>
      </c>
      <c r="Z39" s="57">
        <v>1</v>
      </c>
      <c r="AA39" s="57">
        <v>0</v>
      </c>
      <c r="AB39" s="58">
        <f t="shared" si="4"/>
        <v>2</v>
      </c>
      <c r="AC39" s="56">
        <f t="shared" si="5"/>
        <v>16</v>
      </c>
      <c r="AD39" s="56">
        <f t="shared" si="6"/>
        <v>32</v>
      </c>
      <c r="AE39" s="56">
        <f t="shared" si="7"/>
        <v>0</v>
      </c>
      <c r="AF39" s="56">
        <f t="shared" si="8"/>
        <v>48</v>
      </c>
    </row>
    <row r="40" spans="2:32" ht="42" customHeight="1" x14ac:dyDescent="0.3">
      <c r="B40" s="16"/>
      <c r="C40" s="139" t="s">
        <v>96</v>
      </c>
      <c r="D40" s="142" t="s">
        <v>78</v>
      </c>
      <c r="E40" s="145" t="s">
        <v>97</v>
      </c>
      <c r="F40" s="135" t="s">
        <v>98</v>
      </c>
      <c r="G40" s="135"/>
      <c r="H40" s="55" t="s">
        <v>99</v>
      </c>
      <c r="I40" s="61"/>
      <c r="J40" s="61"/>
      <c r="K40" s="61"/>
      <c r="L40" s="61"/>
      <c r="M40" s="59">
        <f>AB40</f>
        <v>2</v>
      </c>
      <c r="N40" s="59">
        <f>AF40</f>
        <v>64</v>
      </c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>
        <v>0</v>
      </c>
      <c r="Z40" s="61">
        <v>0</v>
      </c>
      <c r="AA40" s="61">
        <v>2</v>
      </c>
      <c r="AB40" s="61">
        <f t="shared" si="4"/>
        <v>2</v>
      </c>
      <c r="AC40" s="56">
        <f t="shared" si="5"/>
        <v>0</v>
      </c>
      <c r="AD40" s="56">
        <f t="shared" si="6"/>
        <v>0</v>
      </c>
      <c r="AE40" s="56">
        <f t="shared" si="7"/>
        <v>64</v>
      </c>
      <c r="AF40" s="56">
        <f t="shared" si="8"/>
        <v>64</v>
      </c>
    </row>
    <row r="41" spans="2:32" ht="42" customHeight="1" x14ac:dyDescent="0.3">
      <c r="B41" s="18"/>
      <c r="C41" s="140"/>
      <c r="D41" s="143"/>
      <c r="E41" s="145"/>
      <c r="F41" s="135" t="s">
        <v>100</v>
      </c>
      <c r="G41" s="135"/>
      <c r="H41" s="55" t="s">
        <v>101</v>
      </c>
      <c r="I41" s="61"/>
      <c r="J41" s="61"/>
      <c r="K41" s="61"/>
      <c r="L41" s="61"/>
      <c r="M41" s="59">
        <f>AB41</f>
        <v>4</v>
      </c>
      <c r="N41" s="59">
        <f>AF41</f>
        <v>96</v>
      </c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>
        <v>2</v>
      </c>
      <c r="Z41" s="60">
        <v>2</v>
      </c>
      <c r="AA41" s="60">
        <v>0</v>
      </c>
      <c r="AB41" s="60">
        <f t="shared" si="4"/>
        <v>4</v>
      </c>
      <c r="AC41" s="56">
        <f t="shared" si="5"/>
        <v>32</v>
      </c>
      <c r="AD41" s="56">
        <f t="shared" si="6"/>
        <v>64</v>
      </c>
      <c r="AE41" s="56">
        <f t="shared" si="7"/>
        <v>0</v>
      </c>
      <c r="AF41" s="56">
        <f t="shared" si="8"/>
        <v>96</v>
      </c>
    </row>
    <row r="42" spans="2:32" ht="42" customHeight="1" x14ac:dyDescent="0.3">
      <c r="C42" s="141"/>
      <c r="D42" s="144"/>
      <c r="E42" s="146"/>
      <c r="F42" s="137" t="s">
        <v>102</v>
      </c>
      <c r="G42" s="137"/>
      <c r="H42" s="62" t="s">
        <v>103</v>
      </c>
      <c r="I42" s="56"/>
      <c r="J42" s="56"/>
      <c r="K42" s="56"/>
      <c r="L42" s="56"/>
      <c r="M42" s="56">
        <f>AB42</f>
        <v>4</v>
      </c>
      <c r="N42" s="56">
        <f>AF42</f>
        <v>96</v>
      </c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>
        <v>2</v>
      </c>
      <c r="Z42" s="56">
        <v>2</v>
      </c>
      <c r="AA42" s="56">
        <v>0</v>
      </c>
      <c r="AB42" s="56">
        <f t="shared" si="4"/>
        <v>4</v>
      </c>
      <c r="AC42" s="56">
        <f t="shared" si="5"/>
        <v>32</v>
      </c>
      <c r="AD42" s="56">
        <f t="shared" si="6"/>
        <v>64</v>
      </c>
      <c r="AE42" s="56">
        <f t="shared" si="7"/>
        <v>0</v>
      </c>
      <c r="AF42" s="56">
        <f t="shared" si="8"/>
        <v>96</v>
      </c>
    </row>
    <row r="43" spans="2:32" ht="42" customHeight="1" x14ac:dyDescent="0.3">
      <c r="C43" s="141"/>
      <c r="D43" s="144"/>
      <c r="E43" s="146"/>
      <c r="F43" s="137" t="s">
        <v>104</v>
      </c>
      <c r="G43" s="137"/>
      <c r="H43" s="62" t="s">
        <v>91</v>
      </c>
      <c r="I43" s="56"/>
      <c r="J43" s="56"/>
      <c r="K43" s="56"/>
      <c r="L43" s="56"/>
      <c r="M43" s="56"/>
      <c r="N43" s="56"/>
      <c r="O43" s="56">
        <f>AB43</f>
        <v>3</v>
      </c>
      <c r="P43" s="56">
        <f>AF43</f>
        <v>80</v>
      </c>
      <c r="Q43" s="56"/>
      <c r="R43" s="56"/>
      <c r="S43" s="56"/>
      <c r="T43" s="56"/>
      <c r="U43" s="56"/>
      <c r="V43" s="56"/>
      <c r="W43" s="56"/>
      <c r="X43" s="56"/>
      <c r="Y43" s="56">
        <v>1</v>
      </c>
      <c r="Z43" s="56">
        <v>2</v>
      </c>
      <c r="AA43" s="56">
        <v>0</v>
      </c>
      <c r="AB43" s="56">
        <f t="shared" si="4"/>
        <v>3</v>
      </c>
      <c r="AC43" s="56">
        <f t="shared" si="5"/>
        <v>16</v>
      </c>
      <c r="AD43" s="56">
        <f t="shared" si="6"/>
        <v>64</v>
      </c>
      <c r="AE43" s="56">
        <f t="shared" si="7"/>
        <v>0</v>
      </c>
      <c r="AF43" s="56">
        <f t="shared" si="8"/>
        <v>80</v>
      </c>
    </row>
    <row r="44" spans="2:32" ht="42" customHeight="1" x14ac:dyDescent="0.3">
      <c r="C44" s="141"/>
      <c r="D44" s="144"/>
      <c r="E44" s="146"/>
      <c r="F44" s="137" t="s">
        <v>105</v>
      </c>
      <c r="G44" s="137"/>
      <c r="H44" s="62" t="s">
        <v>101</v>
      </c>
      <c r="I44" s="56"/>
      <c r="J44" s="56"/>
      <c r="K44" s="56"/>
      <c r="L44" s="56"/>
      <c r="M44" s="56"/>
      <c r="N44" s="56"/>
      <c r="O44" s="56">
        <f>AB44</f>
        <v>4</v>
      </c>
      <c r="P44" s="56">
        <f>AF44</f>
        <v>96</v>
      </c>
      <c r="Q44" s="56"/>
      <c r="R44" s="56"/>
      <c r="S44" s="56"/>
      <c r="T44" s="56"/>
      <c r="U44" s="56"/>
      <c r="V44" s="56"/>
      <c r="W44" s="56"/>
      <c r="X44" s="56"/>
      <c r="Y44" s="56">
        <v>2</v>
      </c>
      <c r="Z44" s="56">
        <v>2</v>
      </c>
      <c r="AA44" s="56">
        <v>0</v>
      </c>
      <c r="AB44" s="56">
        <f t="shared" si="4"/>
        <v>4</v>
      </c>
      <c r="AC44" s="56">
        <f t="shared" si="5"/>
        <v>32</v>
      </c>
      <c r="AD44" s="56">
        <f t="shared" si="6"/>
        <v>64</v>
      </c>
      <c r="AE44" s="56">
        <f t="shared" si="7"/>
        <v>0</v>
      </c>
      <c r="AF44" s="56">
        <f t="shared" si="8"/>
        <v>96</v>
      </c>
    </row>
    <row r="45" spans="2:32" ht="42" customHeight="1" x14ac:dyDescent="0.3">
      <c r="C45" s="141"/>
      <c r="D45" s="144"/>
      <c r="E45" s="146"/>
      <c r="F45" s="137" t="s">
        <v>106</v>
      </c>
      <c r="G45" s="137"/>
      <c r="H45" s="62" t="s">
        <v>103</v>
      </c>
      <c r="I45" s="56"/>
      <c r="J45" s="56"/>
      <c r="K45" s="56"/>
      <c r="L45" s="56"/>
      <c r="M45" s="56"/>
      <c r="N45" s="56"/>
      <c r="O45" s="56">
        <f>AB45</f>
        <v>3</v>
      </c>
      <c r="P45" s="56">
        <f>AF45</f>
        <v>80</v>
      </c>
      <c r="Q45" s="56"/>
      <c r="R45" s="56"/>
      <c r="S45" s="56"/>
      <c r="T45" s="56"/>
      <c r="U45" s="56"/>
      <c r="V45" s="56"/>
      <c r="W45" s="56"/>
      <c r="X45" s="56"/>
      <c r="Y45" s="56">
        <v>1</v>
      </c>
      <c r="Z45" s="56">
        <v>2</v>
      </c>
      <c r="AA45" s="56">
        <v>0</v>
      </c>
      <c r="AB45" s="56">
        <f t="shared" si="4"/>
        <v>3</v>
      </c>
      <c r="AC45" s="56">
        <f t="shared" si="5"/>
        <v>16</v>
      </c>
      <c r="AD45" s="56">
        <f t="shared" si="6"/>
        <v>64</v>
      </c>
      <c r="AE45" s="56">
        <f t="shared" si="7"/>
        <v>0</v>
      </c>
      <c r="AF45" s="56">
        <f t="shared" si="8"/>
        <v>80</v>
      </c>
    </row>
    <row r="46" spans="2:32" ht="42" customHeight="1" x14ac:dyDescent="0.3">
      <c r="C46" s="141"/>
      <c r="D46" s="144"/>
      <c r="E46" s="146"/>
      <c r="F46" s="137" t="s">
        <v>107</v>
      </c>
      <c r="G46" s="137"/>
      <c r="H46" s="62" t="s">
        <v>108</v>
      </c>
      <c r="I46" s="56"/>
      <c r="J46" s="56"/>
      <c r="K46" s="56"/>
      <c r="L46" s="56"/>
      <c r="M46" s="56"/>
      <c r="N46" s="56"/>
      <c r="O46" s="56"/>
      <c r="P46" s="56"/>
      <c r="Q46" s="56">
        <f>AB46</f>
        <v>4</v>
      </c>
      <c r="R46" s="56">
        <f>AF46</f>
        <v>96</v>
      </c>
      <c r="S46" s="56"/>
      <c r="T46" s="56"/>
      <c r="U46" s="56"/>
      <c r="V46" s="56"/>
      <c r="W46" s="56"/>
      <c r="X46" s="56"/>
      <c r="Y46" s="56">
        <v>2</v>
      </c>
      <c r="Z46" s="56">
        <v>1</v>
      </c>
      <c r="AA46" s="56">
        <v>1</v>
      </c>
      <c r="AB46" s="56">
        <f t="shared" si="4"/>
        <v>4</v>
      </c>
      <c r="AC46" s="56">
        <f t="shared" si="5"/>
        <v>32</v>
      </c>
      <c r="AD46" s="56">
        <f t="shared" si="6"/>
        <v>32</v>
      </c>
      <c r="AE46" s="56">
        <f t="shared" si="7"/>
        <v>32</v>
      </c>
      <c r="AF46" s="56">
        <f t="shared" si="8"/>
        <v>96</v>
      </c>
    </row>
    <row r="47" spans="2:32" ht="42" customHeight="1" x14ac:dyDescent="0.3">
      <c r="C47" s="141"/>
      <c r="D47" s="144"/>
      <c r="E47" s="146"/>
      <c r="F47" s="137" t="s">
        <v>195</v>
      </c>
      <c r="G47" s="137"/>
      <c r="H47" s="62" t="s">
        <v>109</v>
      </c>
      <c r="I47" s="56"/>
      <c r="J47" s="56"/>
      <c r="K47" s="56"/>
      <c r="L47" s="56"/>
      <c r="M47" s="56"/>
      <c r="N47" s="56"/>
      <c r="O47" s="56"/>
      <c r="P47" s="56"/>
      <c r="Q47" s="56">
        <f>AB47</f>
        <v>3</v>
      </c>
      <c r="R47" s="56">
        <f>AF47</f>
        <v>80</v>
      </c>
      <c r="S47" s="56"/>
      <c r="T47" s="56"/>
      <c r="U47" s="56"/>
      <c r="V47" s="56"/>
      <c r="W47" s="56"/>
      <c r="X47" s="56"/>
      <c r="Y47" s="56">
        <v>1</v>
      </c>
      <c r="Z47" s="56">
        <v>2</v>
      </c>
      <c r="AA47" s="56">
        <v>0</v>
      </c>
      <c r="AB47" s="56">
        <f t="shared" si="4"/>
        <v>3</v>
      </c>
      <c r="AC47" s="56">
        <f t="shared" si="5"/>
        <v>16</v>
      </c>
      <c r="AD47" s="56">
        <f t="shared" si="6"/>
        <v>64</v>
      </c>
      <c r="AE47" s="56">
        <f t="shared" si="7"/>
        <v>0</v>
      </c>
      <c r="AF47" s="56">
        <f t="shared" si="8"/>
        <v>80</v>
      </c>
    </row>
    <row r="48" spans="2:32" ht="42" customHeight="1" x14ac:dyDescent="0.3">
      <c r="C48" s="141"/>
      <c r="D48" s="144"/>
      <c r="E48" s="146"/>
      <c r="F48" s="137" t="s">
        <v>199</v>
      </c>
      <c r="G48" s="137"/>
      <c r="H48" s="62" t="s">
        <v>103</v>
      </c>
      <c r="I48" s="56"/>
      <c r="J48" s="56"/>
      <c r="K48" s="56"/>
      <c r="L48" s="56"/>
      <c r="M48" s="56"/>
      <c r="N48" s="56"/>
      <c r="O48" s="56"/>
      <c r="P48" s="56"/>
      <c r="Q48" s="56">
        <f>AB48</f>
        <v>3</v>
      </c>
      <c r="R48" s="56">
        <f>AF48</f>
        <v>80</v>
      </c>
      <c r="S48" s="56"/>
      <c r="T48" s="56"/>
      <c r="U48" s="56"/>
      <c r="V48" s="56"/>
      <c r="W48" s="56"/>
      <c r="X48" s="56"/>
      <c r="Y48" s="56">
        <v>1</v>
      </c>
      <c r="Z48" s="56">
        <v>2</v>
      </c>
      <c r="AA48" s="56">
        <v>0</v>
      </c>
      <c r="AB48" s="56">
        <f t="shared" si="4"/>
        <v>3</v>
      </c>
      <c r="AC48" s="56">
        <f t="shared" si="5"/>
        <v>16</v>
      </c>
      <c r="AD48" s="56">
        <f t="shared" si="6"/>
        <v>64</v>
      </c>
      <c r="AE48" s="56">
        <f t="shared" si="7"/>
        <v>0</v>
      </c>
      <c r="AF48" s="56">
        <f t="shared" si="8"/>
        <v>80</v>
      </c>
    </row>
    <row r="49" spans="3:32" ht="42" customHeight="1" x14ac:dyDescent="0.3">
      <c r="C49" s="141"/>
      <c r="D49" s="144"/>
      <c r="E49" s="146"/>
      <c r="F49" s="137" t="s">
        <v>110</v>
      </c>
      <c r="G49" s="137"/>
      <c r="H49" s="62" t="s">
        <v>111</v>
      </c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>
        <f>AB49</f>
        <v>4</v>
      </c>
      <c r="T49" s="56">
        <f>AF49</f>
        <v>112</v>
      </c>
      <c r="U49" s="56"/>
      <c r="V49" s="56"/>
      <c r="W49" s="56"/>
      <c r="X49" s="56"/>
      <c r="Y49" s="56">
        <v>1</v>
      </c>
      <c r="Z49" s="56">
        <v>1</v>
      </c>
      <c r="AA49" s="56">
        <v>2</v>
      </c>
      <c r="AB49" s="56">
        <f t="shared" si="4"/>
        <v>4</v>
      </c>
      <c r="AC49" s="56">
        <f t="shared" si="5"/>
        <v>16</v>
      </c>
      <c r="AD49" s="56">
        <f t="shared" si="6"/>
        <v>32</v>
      </c>
      <c r="AE49" s="56">
        <f t="shared" si="7"/>
        <v>64</v>
      </c>
      <c r="AF49" s="56">
        <f t="shared" si="8"/>
        <v>112</v>
      </c>
    </row>
    <row r="50" spans="3:32" ht="42" customHeight="1" x14ac:dyDescent="0.3">
      <c r="C50" s="141"/>
      <c r="D50" s="144"/>
      <c r="E50" s="146"/>
      <c r="F50" s="137" t="s">
        <v>112</v>
      </c>
      <c r="G50" s="137"/>
      <c r="H50" s="62" t="s">
        <v>113</v>
      </c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>
        <f>AB50</f>
        <v>4</v>
      </c>
      <c r="V50" s="56">
        <f>AF50</f>
        <v>128</v>
      </c>
      <c r="W50" s="56"/>
      <c r="X50" s="56"/>
      <c r="Y50" s="56">
        <v>0</v>
      </c>
      <c r="Z50" s="56">
        <v>0</v>
      </c>
      <c r="AA50" s="56">
        <v>4</v>
      </c>
      <c r="AB50" s="56">
        <f t="shared" si="4"/>
        <v>4</v>
      </c>
      <c r="AC50" s="56">
        <f t="shared" si="5"/>
        <v>0</v>
      </c>
      <c r="AD50" s="56">
        <f t="shared" si="6"/>
        <v>0</v>
      </c>
      <c r="AE50" s="56">
        <f t="shared" si="7"/>
        <v>128</v>
      </c>
      <c r="AF50" s="56">
        <f t="shared" si="8"/>
        <v>128</v>
      </c>
    </row>
    <row r="51" spans="3:32" ht="42" customHeight="1" x14ac:dyDescent="0.3">
      <c r="C51" s="141"/>
      <c r="D51" s="144"/>
      <c r="E51" s="146"/>
      <c r="F51" s="137" t="s">
        <v>114</v>
      </c>
      <c r="G51" s="137"/>
      <c r="H51" s="62" t="s">
        <v>115</v>
      </c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>
        <f>AB51</f>
        <v>6</v>
      </c>
      <c r="V51" s="56">
        <f>AF51</f>
        <v>192</v>
      </c>
      <c r="W51" s="56"/>
      <c r="X51" s="56"/>
      <c r="Y51" s="56">
        <v>0</v>
      </c>
      <c r="Z51" s="56">
        <v>0</v>
      </c>
      <c r="AA51" s="56">
        <v>6</v>
      </c>
      <c r="AB51" s="56">
        <f t="shared" si="4"/>
        <v>6</v>
      </c>
      <c r="AC51" s="56">
        <f t="shared" si="5"/>
        <v>0</v>
      </c>
      <c r="AD51" s="56">
        <f t="shared" si="6"/>
        <v>0</v>
      </c>
      <c r="AE51" s="56">
        <f t="shared" si="7"/>
        <v>192</v>
      </c>
      <c r="AF51" s="56">
        <f t="shared" si="8"/>
        <v>192</v>
      </c>
    </row>
    <row r="52" spans="3:32" ht="42" customHeight="1" x14ac:dyDescent="0.3">
      <c r="C52" s="141"/>
      <c r="D52" s="144"/>
      <c r="E52" s="146"/>
      <c r="F52" s="137" t="s">
        <v>116</v>
      </c>
      <c r="G52" s="137"/>
      <c r="H52" s="62" t="s">
        <v>117</v>
      </c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>
        <f>AB52</f>
        <v>5</v>
      </c>
      <c r="X52" s="56">
        <f>AF52</f>
        <v>160</v>
      </c>
      <c r="Y52" s="56">
        <v>0</v>
      </c>
      <c r="Z52" s="56">
        <v>0</v>
      </c>
      <c r="AA52" s="56">
        <v>5</v>
      </c>
      <c r="AB52" s="56">
        <f t="shared" si="4"/>
        <v>5</v>
      </c>
      <c r="AC52" s="56">
        <f t="shared" si="5"/>
        <v>0</v>
      </c>
      <c r="AD52" s="56">
        <f t="shared" si="6"/>
        <v>0</v>
      </c>
      <c r="AE52" s="56">
        <f t="shared" si="7"/>
        <v>160</v>
      </c>
      <c r="AF52" s="56">
        <f t="shared" si="8"/>
        <v>160</v>
      </c>
    </row>
    <row r="53" spans="3:32" ht="42" customHeight="1" x14ac:dyDescent="0.3">
      <c r="C53" s="141"/>
      <c r="D53" s="144"/>
      <c r="E53" s="146"/>
      <c r="F53" s="137" t="s">
        <v>118</v>
      </c>
      <c r="G53" s="137"/>
      <c r="H53" s="62" t="s">
        <v>119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>
        <f>AB53</f>
        <v>3</v>
      </c>
      <c r="X53" s="56">
        <f>AF53</f>
        <v>96</v>
      </c>
      <c r="Y53" s="56">
        <v>0</v>
      </c>
      <c r="Z53" s="56">
        <v>0</v>
      </c>
      <c r="AA53" s="56">
        <v>3</v>
      </c>
      <c r="AB53" s="56">
        <f t="shared" si="4"/>
        <v>3</v>
      </c>
      <c r="AC53" s="56">
        <f t="shared" si="5"/>
        <v>0</v>
      </c>
      <c r="AD53" s="56">
        <f t="shared" si="6"/>
        <v>0</v>
      </c>
      <c r="AE53" s="56">
        <f t="shared" si="7"/>
        <v>96</v>
      </c>
      <c r="AF53" s="56">
        <f t="shared" si="8"/>
        <v>96</v>
      </c>
    </row>
    <row r="54" spans="3:32" ht="42" customHeight="1" x14ac:dyDescent="0.3">
      <c r="C54" s="141"/>
      <c r="D54" s="144" t="s">
        <v>28</v>
      </c>
      <c r="E54" s="146" t="s">
        <v>120</v>
      </c>
      <c r="F54" s="137" t="s">
        <v>121</v>
      </c>
      <c r="G54" s="137"/>
      <c r="H54" s="62" t="s">
        <v>81</v>
      </c>
      <c r="I54" s="56"/>
      <c r="J54" s="56"/>
      <c r="K54" s="56"/>
      <c r="L54" s="56"/>
      <c r="M54" s="56">
        <f>AB54</f>
        <v>2</v>
      </c>
      <c r="N54" s="56">
        <f>AF54</f>
        <v>48</v>
      </c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>
        <v>1</v>
      </c>
      <c r="Z54" s="56">
        <v>1</v>
      </c>
      <c r="AA54" s="56">
        <v>0</v>
      </c>
      <c r="AB54" s="56">
        <f t="shared" si="4"/>
        <v>2</v>
      </c>
      <c r="AC54" s="56">
        <f t="shared" si="5"/>
        <v>16</v>
      </c>
      <c r="AD54" s="56">
        <f t="shared" si="6"/>
        <v>32</v>
      </c>
      <c r="AE54" s="56">
        <f t="shared" si="7"/>
        <v>0</v>
      </c>
      <c r="AF54" s="56">
        <f t="shared" si="8"/>
        <v>48</v>
      </c>
    </row>
    <row r="55" spans="3:32" ht="105" customHeight="1" x14ac:dyDescent="0.3">
      <c r="C55" s="141"/>
      <c r="D55" s="144"/>
      <c r="E55" s="146"/>
      <c r="F55" s="137" t="s">
        <v>122</v>
      </c>
      <c r="G55" s="137"/>
      <c r="H55" s="62" t="s">
        <v>123</v>
      </c>
      <c r="I55" s="56"/>
      <c r="J55" s="56"/>
      <c r="K55" s="56"/>
      <c r="L55" s="56"/>
      <c r="M55" s="56"/>
      <c r="N55" s="56"/>
      <c r="O55" s="56">
        <f>AB55</f>
        <v>2</v>
      </c>
      <c r="P55" s="56">
        <f>AF55</f>
        <v>48</v>
      </c>
      <c r="Q55" s="56"/>
      <c r="R55" s="56"/>
      <c r="S55" s="56"/>
      <c r="T55" s="56"/>
      <c r="U55" s="56"/>
      <c r="V55" s="56"/>
      <c r="W55" s="56"/>
      <c r="X55" s="56"/>
      <c r="Y55" s="56">
        <v>1</v>
      </c>
      <c r="Z55" s="56">
        <v>1</v>
      </c>
      <c r="AA55" s="56">
        <v>0</v>
      </c>
      <c r="AB55" s="56">
        <f t="shared" si="4"/>
        <v>2</v>
      </c>
      <c r="AC55" s="56">
        <f t="shared" si="5"/>
        <v>16</v>
      </c>
      <c r="AD55" s="56">
        <f t="shared" si="6"/>
        <v>32</v>
      </c>
      <c r="AE55" s="56">
        <f t="shared" si="7"/>
        <v>0</v>
      </c>
      <c r="AF55" s="56">
        <f t="shared" si="8"/>
        <v>48</v>
      </c>
    </row>
    <row r="56" spans="3:32" ht="42" customHeight="1" x14ac:dyDescent="0.3">
      <c r="C56" s="141" t="s">
        <v>124</v>
      </c>
      <c r="D56" s="144" t="s">
        <v>78</v>
      </c>
      <c r="E56" s="146" t="s">
        <v>125</v>
      </c>
      <c r="F56" s="137" t="s">
        <v>126</v>
      </c>
      <c r="G56" s="137"/>
      <c r="H56" s="62" t="s">
        <v>127</v>
      </c>
      <c r="I56" s="56"/>
      <c r="J56" s="56"/>
      <c r="K56" s="56">
        <f>AB56</f>
        <v>3</v>
      </c>
      <c r="L56" s="56">
        <f>AF56</f>
        <v>80</v>
      </c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>
        <v>1</v>
      </c>
      <c r="Z56" s="56">
        <v>2</v>
      </c>
      <c r="AA56" s="56">
        <v>0</v>
      </c>
      <c r="AB56" s="56">
        <f t="shared" si="4"/>
        <v>3</v>
      </c>
      <c r="AC56" s="56">
        <f t="shared" si="5"/>
        <v>16</v>
      </c>
      <c r="AD56" s="56">
        <f t="shared" si="6"/>
        <v>64</v>
      </c>
      <c r="AE56" s="56">
        <f t="shared" si="7"/>
        <v>0</v>
      </c>
      <c r="AF56" s="56">
        <f t="shared" si="8"/>
        <v>80</v>
      </c>
    </row>
    <row r="57" spans="3:32" ht="42" customHeight="1" x14ac:dyDescent="0.3">
      <c r="C57" s="141"/>
      <c r="D57" s="144"/>
      <c r="E57" s="146"/>
      <c r="F57" s="137" t="s">
        <v>128</v>
      </c>
      <c r="G57" s="137"/>
      <c r="H57" s="62" t="s">
        <v>127</v>
      </c>
      <c r="I57" s="56"/>
      <c r="J57" s="56"/>
      <c r="K57" s="56"/>
      <c r="L57" s="56"/>
      <c r="M57" s="56">
        <f>AB57</f>
        <v>3</v>
      </c>
      <c r="N57" s="56">
        <f>AF57</f>
        <v>80</v>
      </c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>
        <v>1</v>
      </c>
      <c r="Z57" s="56">
        <v>2</v>
      </c>
      <c r="AA57" s="56">
        <v>0</v>
      </c>
      <c r="AB57" s="56">
        <f t="shared" si="4"/>
        <v>3</v>
      </c>
      <c r="AC57" s="56">
        <f t="shared" si="5"/>
        <v>16</v>
      </c>
      <c r="AD57" s="56">
        <f t="shared" si="6"/>
        <v>64</v>
      </c>
      <c r="AE57" s="56">
        <f t="shared" si="7"/>
        <v>0</v>
      </c>
      <c r="AF57" s="56">
        <f t="shared" si="8"/>
        <v>80</v>
      </c>
    </row>
    <row r="58" spans="3:32" ht="42" customHeight="1" x14ac:dyDescent="0.3">
      <c r="C58" s="141"/>
      <c r="D58" s="144"/>
      <c r="E58" s="146"/>
      <c r="F58" s="137" t="s">
        <v>129</v>
      </c>
      <c r="G58" s="137"/>
      <c r="H58" s="62" t="s">
        <v>130</v>
      </c>
      <c r="I58" s="56"/>
      <c r="J58" s="56"/>
      <c r="K58" s="56"/>
      <c r="L58" s="56"/>
      <c r="M58" s="56">
        <f>AB58</f>
        <v>2</v>
      </c>
      <c r="N58" s="56">
        <f>AF58</f>
        <v>48</v>
      </c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>
        <v>1</v>
      </c>
      <c r="Z58" s="56">
        <v>1</v>
      </c>
      <c r="AA58" s="56">
        <v>0</v>
      </c>
      <c r="AB58" s="56">
        <f t="shared" ref="AB58:AB89" si="9">SUM(Y58:AA58)</f>
        <v>2</v>
      </c>
      <c r="AC58" s="56">
        <f t="shared" ref="AC58:AC89" si="10">Y58*$V$21</f>
        <v>16</v>
      </c>
      <c r="AD58" s="56">
        <f t="shared" ref="AD58:AD89" si="11">Z58*$X$21</f>
        <v>32</v>
      </c>
      <c r="AE58" s="56">
        <f t="shared" ref="AE58:AE89" si="12">AA58*$X$21</f>
        <v>0</v>
      </c>
      <c r="AF58" s="56">
        <f t="shared" ref="AF58:AF89" si="13">SUM(AC58:AE58)</f>
        <v>48</v>
      </c>
    </row>
    <row r="59" spans="3:32" ht="42" customHeight="1" x14ac:dyDescent="0.3">
      <c r="C59" s="141"/>
      <c r="D59" s="144"/>
      <c r="E59" s="146"/>
      <c r="F59" s="137" t="s">
        <v>131</v>
      </c>
      <c r="G59" s="137"/>
      <c r="H59" s="62" t="s">
        <v>132</v>
      </c>
      <c r="I59" s="56"/>
      <c r="J59" s="56"/>
      <c r="K59" s="56"/>
      <c r="L59" s="56"/>
      <c r="M59" s="56"/>
      <c r="N59" s="56"/>
      <c r="O59" s="56">
        <f>AB59</f>
        <v>5</v>
      </c>
      <c r="P59" s="56">
        <f>AF59</f>
        <v>128</v>
      </c>
      <c r="Q59" s="56"/>
      <c r="R59" s="56"/>
      <c r="S59" s="56"/>
      <c r="T59" s="56"/>
      <c r="U59" s="56"/>
      <c r="V59" s="56"/>
      <c r="W59" s="56"/>
      <c r="X59" s="56"/>
      <c r="Y59" s="56">
        <v>2</v>
      </c>
      <c r="Z59" s="56">
        <v>3</v>
      </c>
      <c r="AA59" s="56">
        <v>0</v>
      </c>
      <c r="AB59" s="56">
        <f t="shared" si="9"/>
        <v>5</v>
      </c>
      <c r="AC59" s="56">
        <f t="shared" si="10"/>
        <v>32</v>
      </c>
      <c r="AD59" s="56">
        <f t="shared" si="11"/>
        <v>96</v>
      </c>
      <c r="AE59" s="56">
        <f t="shared" si="12"/>
        <v>0</v>
      </c>
      <c r="AF59" s="56">
        <f t="shared" si="13"/>
        <v>128</v>
      </c>
    </row>
    <row r="60" spans="3:32" ht="42" customHeight="1" x14ac:dyDescent="0.3">
      <c r="C60" s="141"/>
      <c r="D60" s="144"/>
      <c r="E60" s="146"/>
      <c r="F60" s="137" t="s">
        <v>133</v>
      </c>
      <c r="G60" s="137"/>
      <c r="H60" s="62" t="s">
        <v>101</v>
      </c>
      <c r="I60" s="56"/>
      <c r="J60" s="56"/>
      <c r="K60" s="56"/>
      <c r="L60" s="56"/>
      <c r="M60" s="56"/>
      <c r="N60" s="56"/>
      <c r="O60" s="56"/>
      <c r="P60" s="56"/>
      <c r="Q60" s="56">
        <f>AB60</f>
        <v>3</v>
      </c>
      <c r="R60" s="56">
        <f>AF60</f>
        <v>80</v>
      </c>
      <c r="S60" s="56"/>
      <c r="T60" s="56"/>
      <c r="U60" s="56"/>
      <c r="V60" s="56"/>
      <c r="W60" s="56"/>
      <c r="X60" s="56"/>
      <c r="Y60" s="56">
        <v>1</v>
      </c>
      <c r="Z60" s="56">
        <v>2</v>
      </c>
      <c r="AA60" s="56">
        <v>0</v>
      </c>
      <c r="AB60" s="56">
        <f t="shared" si="9"/>
        <v>3</v>
      </c>
      <c r="AC60" s="56">
        <f t="shared" si="10"/>
        <v>16</v>
      </c>
      <c r="AD60" s="56">
        <f t="shared" si="11"/>
        <v>64</v>
      </c>
      <c r="AE60" s="56">
        <f t="shared" si="12"/>
        <v>0</v>
      </c>
      <c r="AF60" s="56">
        <f t="shared" si="13"/>
        <v>80</v>
      </c>
    </row>
    <row r="61" spans="3:32" ht="42" customHeight="1" x14ac:dyDescent="0.3">
      <c r="C61" s="141"/>
      <c r="D61" s="144"/>
      <c r="E61" s="146"/>
      <c r="F61" s="137" t="s">
        <v>134</v>
      </c>
      <c r="G61" s="137"/>
      <c r="H61" s="62" t="s">
        <v>135</v>
      </c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>
        <f>AB61</f>
        <v>3</v>
      </c>
      <c r="T61" s="56">
        <f>AF61</f>
        <v>80</v>
      </c>
      <c r="U61" s="56"/>
      <c r="V61" s="56"/>
      <c r="W61" s="56"/>
      <c r="X61" s="56"/>
      <c r="Y61" s="56">
        <v>1</v>
      </c>
      <c r="Z61" s="56">
        <v>2</v>
      </c>
      <c r="AA61" s="56">
        <v>0</v>
      </c>
      <c r="AB61" s="56">
        <f t="shared" si="9"/>
        <v>3</v>
      </c>
      <c r="AC61" s="56">
        <f t="shared" si="10"/>
        <v>16</v>
      </c>
      <c r="AD61" s="56">
        <f t="shared" si="11"/>
        <v>64</v>
      </c>
      <c r="AE61" s="56">
        <f t="shared" si="12"/>
        <v>0</v>
      </c>
      <c r="AF61" s="56">
        <f t="shared" si="13"/>
        <v>80</v>
      </c>
    </row>
    <row r="62" spans="3:32" ht="42" customHeight="1" x14ac:dyDescent="0.3">
      <c r="C62" s="141"/>
      <c r="D62" s="144"/>
      <c r="E62" s="146"/>
      <c r="F62" s="137" t="s">
        <v>136</v>
      </c>
      <c r="G62" s="137"/>
      <c r="H62" s="62" t="s">
        <v>137</v>
      </c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>
        <f>AB62</f>
        <v>3</v>
      </c>
      <c r="T62" s="56">
        <f>AF62</f>
        <v>80</v>
      </c>
      <c r="U62" s="56"/>
      <c r="V62" s="56"/>
      <c r="W62" s="56"/>
      <c r="X62" s="56"/>
      <c r="Y62" s="56">
        <v>1</v>
      </c>
      <c r="Z62" s="56">
        <v>2</v>
      </c>
      <c r="AA62" s="56">
        <v>0</v>
      </c>
      <c r="AB62" s="56">
        <f t="shared" si="9"/>
        <v>3</v>
      </c>
      <c r="AC62" s="56">
        <f t="shared" si="10"/>
        <v>16</v>
      </c>
      <c r="AD62" s="56">
        <f t="shared" si="11"/>
        <v>64</v>
      </c>
      <c r="AE62" s="56">
        <f t="shared" si="12"/>
        <v>0</v>
      </c>
      <c r="AF62" s="56">
        <f t="shared" si="13"/>
        <v>80</v>
      </c>
    </row>
    <row r="63" spans="3:32" ht="42" customHeight="1" x14ac:dyDescent="0.3">
      <c r="C63" s="141"/>
      <c r="D63" s="144"/>
      <c r="E63" s="146"/>
      <c r="F63" s="137" t="s">
        <v>138</v>
      </c>
      <c r="G63" s="137"/>
      <c r="H63" s="62" t="s">
        <v>139</v>
      </c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>
        <f>AB63</f>
        <v>3</v>
      </c>
      <c r="V63" s="56">
        <f>AF63</f>
        <v>96</v>
      </c>
      <c r="W63" s="56"/>
      <c r="X63" s="56"/>
      <c r="Y63" s="56">
        <v>0</v>
      </c>
      <c r="Z63" s="56">
        <v>0</v>
      </c>
      <c r="AA63" s="56">
        <v>3</v>
      </c>
      <c r="AB63" s="56">
        <f t="shared" si="9"/>
        <v>3</v>
      </c>
      <c r="AC63" s="56">
        <f t="shared" si="10"/>
        <v>0</v>
      </c>
      <c r="AD63" s="56">
        <f t="shared" si="11"/>
        <v>0</v>
      </c>
      <c r="AE63" s="56">
        <f t="shared" si="12"/>
        <v>96</v>
      </c>
      <c r="AF63" s="56">
        <f t="shared" si="13"/>
        <v>96</v>
      </c>
    </row>
    <row r="64" spans="3:32" ht="42" customHeight="1" x14ac:dyDescent="0.3">
      <c r="C64" s="141"/>
      <c r="D64" s="144"/>
      <c r="E64" s="146"/>
      <c r="F64" s="137" t="s">
        <v>140</v>
      </c>
      <c r="G64" s="137"/>
      <c r="H64" s="62" t="s">
        <v>141</v>
      </c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>
        <f>AB64</f>
        <v>3</v>
      </c>
      <c r="X64" s="56">
        <f>AF64</f>
        <v>96</v>
      </c>
      <c r="Y64" s="56">
        <v>0</v>
      </c>
      <c r="Z64" s="56">
        <v>0</v>
      </c>
      <c r="AA64" s="56">
        <v>3</v>
      </c>
      <c r="AB64" s="56">
        <f t="shared" si="9"/>
        <v>3</v>
      </c>
      <c r="AC64" s="56">
        <f t="shared" si="10"/>
        <v>0</v>
      </c>
      <c r="AD64" s="56">
        <f t="shared" si="11"/>
        <v>0</v>
      </c>
      <c r="AE64" s="56">
        <f t="shared" si="12"/>
        <v>96</v>
      </c>
      <c r="AF64" s="56">
        <f t="shared" si="13"/>
        <v>96</v>
      </c>
    </row>
    <row r="65" spans="3:32" ht="73.2" customHeight="1" x14ac:dyDescent="0.3">
      <c r="C65" s="141"/>
      <c r="D65" s="63" t="s">
        <v>28</v>
      </c>
      <c r="E65" s="64" t="s">
        <v>142</v>
      </c>
      <c r="F65" s="137" t="s">
        <v>143</v>
      </c>
      <c r="G65" s="137"/>
      <c r="H65" s="62" t="s">
        <v>144</v>
      </c>
      <c r="I65" s="56"/>
      <c r="J65" s="56"/>
      <c r="K65" s="56"/>
      <c r="L65" s="56"/>
      <c r="M65" s="56"/>
      <c r="N65" s="56"/>
      <c r="O65" s="56"/>
      <c r="P65" s="56"/>
      <c r="Q65" s="56">
        <f>AB65</f>
        <v>2</v>
      </c>
      <c r="R65" s="56">
        <f>AF65</f>
        <v>48</v>
      </c>
      <c r="S65" s="56"/>
      <c r="T65" s="56"/>
      <c r="U65" s="56"/>
      <c r="V65" s="56"/>
      <c r="W65" s="56"/>
      <c r="X65" s="56"/>
      <c r="Y65" s="56">
        <v>1</v>
      </c>
      <c r="Z65" s="56">
        <v>1</v>
      </c>
      <c r="AA65" s="56">
        <v>0</v>
      </c>
      <c r="AB65" s="56">
        <f t="shared" si="9"/>
        <v>2</v>
      </c>
      <c r="AC65" s="56">
        <f t="shared" si="10"/>
        <v>16</v>
      </c>
      <c r="AD65" s="56">
        <f t="shared" si="11"/>
        <v>32</v>
      </c>
      <c r="AE65" s="56">
        <f t="shared" si="12"/>
        <v>0</v>
      </c>
      <c r="AF65" s="56">
        <f t="shared" si="13"/>
        <v>48</v>
      </c>
    </row>
    <row r="66" spans="3:32" ht="42" customHeight="1" x14ac:dyDescent="0.3">
      <c r="C66" s="141" t="s">
        <v>145</v>
      </c>
      <c r="D66" s="144" t="s">
        <v>78</v>
      </c>
      <c r="E66" s="146" t="s">
        <v>146</v>
      </c>
      <c r="F66" s="137" t="s">
        <v>147</v>
      </c>
      <c r="G66" s="137"/>
      <c r="H66" s="62" t="s">
        <v>148</v>
      </c>
      <c r="I66" s="56"/>
      <c r="J66" s="56"/>
      <c r="K66" s="56">
        <f>AB66</f>
        <v>3</v>
      </c>
      <c r="L66" s="56">
        <f>AF66</f>
        <v>80</v>
      </c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>
        <v>1</v>
      </c>
      <c r="Z66" s="56">
        <v>2</v>
      </c>
      <c r="AA66" s="56">
        <v>0</v>
      </c>
      <c r="AB66" s="56">
        <f t="shared" si="9"/>
        <v>3</v>
      </c>
      <c r="AC66" s="56">
        <f t="shared" si="10"/>
        <v>16</v>
      </c>
      <c r="AD66" s="56">
        <f t="shared" si="11"/>
        <v>64</v>
      </c>
      <c r="AE66" s="56">
        <f t="shared" si="12"/>
        <v>0</v>
      </c>
      <c r="AF66" s="56">
        <f t="shared" si="13"/>
        <v>80</v>
      </c>
    </row>
    <row r="67" spans="3:32" ht="42" customHeight="1" x14ac:dyDescent="0.3">
      <c r="C67" s="141"/>
      <c r="D67" s="144"/>
      <c r="E67" s="146"/>
      <c r="F67" s="137" t="s">
        <v>149</v>
      </c>
      <c r="G67" s="137"/>
      <c r="H67" s="62" t="s">
        <v>150</v>
      </c>
      <c r="I67" s="56"/>
      <c r="J67" s="56"/>
      <c r="K67" s="56"/>
      <c r="L67" s="56"/>
      <c r="M67" s="56">
        <f>AB67</f>
        <v>2</v>
      </c>
      <c r="N67" s="56">
        <f>AF67</f>
        <v>64</v>
      </c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>
        <v>0</v>
      </c>
      <c r="Z67" s="56">
        <v>2</v>
      </c>
      <c r="AA67" s="56">
        <v>0</v>
      </c>
      <c r="AB67" s="56">
        <f t="shared" si="9"/>
        <v>2</v>
      </c>
      <c r="AC67" s="56">
        <f t="shared" si="10"/>
        <v>0</v>
      </c>
      <c r="AD67" s="56">
        <f t="shared" si="11"/>
        <v>64</v>
      </c>
      <c r="AE67" s="56">
        <f t="shared" si="12"/>
        <v>0</v>
      </c>
      <c r="AF67" s="56">
        <f t="shared" si="13"/>
        <v>64</v>
      </c>
    </row>
    <row r="68" spans="3:32" ht="42" customHeight="1" x14ac:dyDescent="0.3">
      <c r="C68" s="141"/>
      <c r="D68" s="144"/>
      <c r="E68" s="146"/>
      <c r="F68" s="137" t="s">
        <v>151</v>
      </c>
      <c r="G68" s="137"/>
      <c r="H68" s="62" t="s">
        <v>150</v>
      </c>
      <c r="I68" s="56"/>
      <c r="J68" s="56"/>
      <c r="K68" s="56"/>
      <c r="L68" s="56"/>
      <c r="M68" s="56"/>
      <c r="N68" s="56"/>
      <c r="O68" s="56">
        <f>AB68</f>
        <v>2</v>
      </c>
      <c r="P68" s="56">
        <f>AF68</f>
        <v>48</v>
      </c>
      <c r="Q68" s="56"/>
      <c r="R68" s="56"/>
      <c r="S68" s="56"/>
      <c r="T68" s="56"/>
      <c r="U68" s="56"/>
      <c r="V68" s="56"/>
      <c r="W68" s="56"/>
      <c r="X68" s="56"/>
      <c r="Y68" s="56">
        <v>1</v>
      </c>
      <c r="Z68" s="56">
        <v>1</v>
      </c>
      <c r="AA68" s="56">
        <v>0</v>
      </c>
      <c r="AB68" s="56">
        <f t="shared" si="9"/>
        <v>2</v>
      </c>
      <c r="AC68" s="56">
        <f t="shared" si="10"/>
        <v>16</v>
      </c>
      <c r="AD68" s="56">
        <f t="shared" si="11"/>
        <v>32</v>
      </c>
      <c r="AE68" s="56">
        <f t="shared" si="12"/>
        <v>0</v>
      </c>
      <c r="AF68" s="56">
        <f t="shared" si="13"/>
        <v>48</v>
      </c>
    </row>
    <row r="69" spans="3:32" ht="42" customHeight="1" x14ac:dyDescent="0.3">
      <c r="C69" s="141"/>
      <c r="D69" s="144"/>
      <c r="E69" s="146"/>
      <c r="F69" s="137" t="s">
        <v>152</v>
      </c>
      <c r="G69" s="137"/>
      <c r="H69" s="62" t="s">
        <v>150</v>
      </c>
      <c r="I69" s="56"/>
      <c r="J69" s="56"/>
      <c r="K69" s="56"/>
      <c r="L69" s="56"/>
      <c r="M69" s="56"/>
      <c r="N69" s="56"/>
      <c r="O69" s="56"/>
      <c r="P69" s="56"/>
      <c r="Q69" s="56">
        <f>AB69</f>
        <v>3</v>
      </c>
      <c r="R69" s="56">
        <f>AF69</f>
        <v>80</v>
      </c>
      <c r="S69" s="56"/>
      <c r="T69" s="56"/>
      <c r="U69" s="56"/>
      <c r="V69" s="56"/>
      <c r="W69" s="56"/>
      <c r="X69" s="56"/>
      <c r="Y69" s="56">
        <v>1</v>
      </c>
      <c r="Z69" s="56">
        <v>2</v>
      </c>
      <c r="AA69" s="56">
        <v>0</v>
      </c>
      <c r="AB69" s="56">
        <f t="shared" si="9"/>
        <v>3</v>
      </c>
      <c r="AC69" s="56">
        <f t="shared" si="10"/>
        <v>16</v>
      </c>
      <c r="AD69" s="56">
        <f t="shared" si="11"/>
        <v>64</v>
      </c>
      <c r="AE69" s="56">
        <f t="shared" si="12"/>
        <v>0</v>
      </c>
      <c r="AF69" s="56">
        <f t="shared" si="13"/>
        <v>80</v>
      </c>
    </row>
    <row r="70" spans="3:32" ht="42" customHeight="1" x14ac:dyDescent="0.3">
      <c r="C70" s="141"/>
      <c r="D70" s="144"/>
      <c r="E70" s="146"/>
      <c r="F70" s="137" t="s">
        <v>153</v>
      </c>
      <c r="G70" s="137"/>
      <c r="H70" s="62" t="s">
        <v>154</v>
      </c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>
        <f>AB70</f>
        <v>5</v>
      </c>
      <c r="T70" s="56">
        <f>AF70</f>
        <v>128</v>
      </c>
      <c r="U70" s="56"/>
      <c r="V70" s="56"/>
      <c r="W70" s="56"/>
      <c r="X70" s="56"/>
      <c r="Y70" s="56">
        <v>2</v>
      </c>
      <c r="Z70" s="56">
        <v>3</v>
      </c>
      <c r="AA70" s="56">
        <v>0</v>
      </c>
      <c r="AB70" s="56">
        <f t="shared" si="9"/>
        <v>5</v>
      </c>
      <c r="AC70" s="56">
        <f t="shared" si="10"/>
        <v>32</v>
      </c>
      <c r="AD70" s="56">
        <f t="shared" si="11"/>
        <v>96</v>
      </c>
      <c r="AE70" s="56">
        <f t="shared" si="12"/>
        <v>0</v>
      </c>
      <c r="AF70" s="56">
        <f t="shared" si="13"/>
        <v>128</v>
      </c>
    </row>
    <row r="71" spans="3:32" ht="42" customHeight="1" x14ac:dyDescent="0.3">
      <c r="C71" s="141"/>
      <c r="D71" s="144"/>
      <c r="E71" s="146"/>
      <c r="F71" s="137" t="s">
        <v>155</v>
      </c>
      <c r="G71" s="137"/>
      <c r="H71" s="62" t="s">
        <v>156</v>
      </c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>
        <f>AB71</f>
        <v>4</v>
      </c>
      <c r="V71" s="56">
        <f>AF71</f>
        <v>128</v>
      </c>
      <c r="W71" s="56"/>
      <c r="X71" s="56"/>
      <c r="Y71" s="56">
        <v>0</v>
      </c>
      <c r="Z71" s="56">
        <v>0</v>
      </c>
      <c r="AA71" s="56">
        <v>4</v>
      </c>
      <c r="AB71" s="56">
        <f t="shared" si="9"/>
        <v>4</v>
      </c>
      <c r="AC71" s="56">
        <f t="shared" si="10"/>
        <v>0</v>
      </c>
      <c r="AD71" s="56">
        <f t="shared" si="11"/>
        <v>0</v>
      </c>
      <c r="AE71" s="56">
        <f t="shared" si="12"/>
        <v>128</v>
      </c>
      <c r="AF71" s="56">
        <f t="shared" si="13"/>
        <v>128</v>
      </c>
    </row>
    <row r="72" spans="3:32" ht="42" customHeight="1" x14ac:dyDescent="0.3">
      <c r="C72" s="141"/>
      <c r="D72" s="144"/>
      <c r="E72" s="146"/>
      <c r="F72" s="137" t="s">
        <v>157</v>
      </c>
      <c r="G72" s="137"/>
      <c r="H72" s="62" t="s">
        <v>158</v>
      </c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>
        <f>AB72</f>
        <v>5</v>
      </c>
      <c r="X72" s="56">
        <f>AF72</f>
        <v>160</v>
      </c>
      <c r="Y72" s="56">
        <v>0</v>
      </c>
      <c r="Z72" s="56">
        <v>0</v>
      </c>
      <c r="AA72" s="56">
        <v>5</v>
      </c>
      <c r="AB72" s="56">
        <f t="shared" si="9"/>
        <v>5</v>
      </c>
      <c r="AC72" s="56">
        <f t="shared" si="10"/>
        <v>0</v>
      </c>
      <c r="AD72" s="56">
        <f t="shared" si="11"/>
        <v>0</v>
      </c>
      <c r="AE72" s="56">
        <f t="shared" si="12"/>
        <v>160</v>
      </c>
      <c r="AF72" s="56">
        <f t="shared" si="13"/>
        <v>160</v>
      </c>
    </row>
    <row r="73" spans="3:32" ht="81.599999999999994" customHeight="1" x14ac:dyDescent="0.3">
      <c r="C73" s="141"/>
      <c r="D73" s="63" t="s">
        <v>28</v>
      </c>
      <c r="E73" s="64" t="s">
        <v>159</v>
      </c>
      <c r="F73" s="137" t="s">
        <v>160</v>
      </c>
      <c r="G73" s="137"/>
      <c r="H73" s="62" t="s">
        <v>81</v>
      </c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>
        <f>AB73</f>
        <v>3</v>
      </c>
      <c r="T73" s="56">
        <f>AF73</f>
        <v>64</v>
      </c>
      <c r="U73" s="56"/>
      <c r="V73" s="56"/>
      <c r="W73" s="56"/>
      <c r="X73" s="56"/>
      <c r="Y73" s="56">
        <v>2</v>
      </c>
      <c r="Z73" s="56">
        <v>1</v>
      </c>
      <c r="AA73" s="56">
        <v>0</v>
      </c>
      <c r="AB73" s="56">
        <f t="shared" si="9"/>
        <v>3</v>
      </c>
      <c r="AC73" s="56">
        <f t="shared" si="10"/>
        <v>32</v>
      </c>
      <c r="AD73" s="56">
        <f t="shared" si="11"/>
        <v>32</v>
      </c>
      <c r="AE73" s="56">
        <f t="shared" si="12"/>
        <v>0</v>
      </c>
      <c r="AF73" s="56">
        <f t="shared" si="13"/>
        <v>64</v>
      </c>
    </row>
    <row r="74" spans="3:32" ht="42" customHeight="1" x14ac:dyDescent="0.3">
      <c r="C74" s="141" t="s">
        <v>161</v>
      </c>
      <c r="D74" s="144" t="s">
        <v>78</v>
      </c>
      <c r="E74" s="146" t="s">
        <v>162</v>
      </c>
      <c r="F74" s="137" t="s">
        <v>163</v>
      </c>
      <c r="G74" s="137"/>
      <c r="H74" s="62" t="s">
        <v>81</v>
      </c>
      <c r="I74" s="56">
        <f>AB74</f>
        <v>2</v>
      </c>
      <c r="J74" s="56">
        <f>AF74</f>
        <v>48</v>
      </c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>
        <v>1</v>
      </c>
      <c r="Z74" s="56">
        <v>1</v>
      </c>
      <c r="AA74" s="56">
        <v>0</v>
      </c>
      <c r="AB74" s="56">
        <f t="shared" si="9"/>
        <v>2</v>
      </c>
      <c r="AC74" s="56">
        <f t="shared" si="10"/>
        <v>16</v>
      </c>
      <c r="AD74" s="56">
        <f t="shared" si="11"/>
        <v>32</v>
      </c>
      <c r="AE74" s="56">
        <f t="shared" si="12"/>
        <v>0</v>
      </c>
      <c r="AF74" s="56">
        <f t="shared" si="13"/>
        <v>48</v>
      </c>
    </row>
    <row r="75" spans="3:32" ht="42" customHeight="1" x14ac:dyDescent="0.3">
      <c r="C75" s="141"/>
      <c r="D75" s="144"/>
      <c r="E75" s="146"/>
      <c r="F75" s="137" t="s">
        <v>164</v>
      </c>
      <c r="G75" s="137"/>
      <c r="H75" s="62" t="s">
        <v>165</v>
      </c>
      <c r="I75" s="56"/>
      <c r="J75" s="56"/>
      <c r="K75" s="56"/>
      <c r="L75" s="56"/>
      <c r="M75" s="56"/>
      <c r="N75" s="56"/>
      <c r="O75" s="56">
        <f>AB75</f>
        <v>2</v>
      </c>
      <c r="P75" s="56">
        <f>AF75</f>
        <v>64</v>
      </c>
      <c r="Q75" s="56"/>
      <c r="R75" s="56"/>
      <c r="S75" s="56"/>
      <c r="T75" s="56"/>
      <c r="U75" s="56"/>
      <c r="V75" s="56"/>
      <c r="W75" s="56"/>
      <c r="X75" s="56"/>
      <c r="Y75" s="56">
        <v>0</v>
      </c>
      <c r="Z75" s="56">
        <v>0</v>
      </c>
      <c r="AA75" s="56">
        <v>2</v>
      </c>
      <c r="AB75" s="56">
        <f t="shared" si="9"/>
        <v>2</v>
      </c>
      <c r="AC75" s="56">
        <f t="shared" si="10"/>
        <v>0</v>
      </c>
      <c r="AD75" s="56">
        <f t="shared" si="11"/>
        <v>0</v>
      </c>
      <c r="AE75" s="56">
        <f t="shared" si="12"/>
        <v>64</v>
      </c>
      <c r="AF75" s="56">
        <f t="shared" si="13"/>
        <v>64</v>
      </c>
    </row>
    <row r="76" spans="3:32" ht="42" customHeight="1" x14ac:dyDescent="0.3">
      <c r="C76" s="141"/>
      <c r="D76" s="144"/>
      <c r="E76" s="146"/>
      <c r="F76" s="137" t="s">
        <v>166</v>
      </c>
      <c r="G76" s="137"/>
      <c r="H76" s="62" t="s">
        <v>167</v>
      </c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>
        <f>AB76</f>
        <v>2</v>
      </c>
      <c r="T76" s="56">
        <f>AF76</f>
        <v>48</v>
      </c>
      <c r="U76" s="56"/>
      <c r="V76" s="56"/>
      <c r="W76" s="56"/>
      <c r="X76" s="56"/>
      <c r="Y76" s="56">
        <v>1</v>
      </c>
      <c r="Z76" s="56">
        <v>1</v>
      </c>
      <c r="AA76" s="56">
        <v>0</v>
      </c>
      <c r="AB76" s="56">
        <f t="shared" si="9"/>
        <v>2</v>
      </c>
      <c r="AC76" s="56">
        <f t="shared" si="10"/>
        <v>16</v>
      </c>
      <c r="AD76" s="56">
        <f t="shared" si="11"/>
        <v>32</v>
      </c>
      <c r="AE76" s="56">
        <f t="shared" si="12"/>
        <v>0</v>
      </c>
      <c r="AF76" s="56">
        <f t="shared" si="13"/>
        <v>48</v>
      </c>
    </row>
    <row r="77" spans="3:32" ht="42" customHeight="1" x14ac:dyDescent="0.3">
      <c r="C77" s="141"/>
      <c r="D77" s="144"/>
      <c r="E77" s="146"/>
      <c r="F77" s="137" t="s">
        <v>168</v>
      </c>
      <c r="G77" s="137"/>
      <c r="H77" s="62" t="s">
        <v>169</v>
      </c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>
        <f>AB77</f>
        <v>2</v>
      </c>
      <c r="V77" s="56">
        <f>AF77</f>
        <v>64</v>
      </c>
      <c r="W77" s="56"/>
      <c r="X77" s="56"/>
      <c r="Y77" s="56">
        <v>0</v>
      </c>
      <c r="Z77" s="56">
        <v>0</v>
      </c>
      <c r="AA77" s="56">
        <v>2</v>
      </c>
      <c r="AB77" s="56">
        <f t="shared" si="9"/>
        <v>2</v>
      </c>
      <c r="AC77" s="56">
        <f t="shared" si="10"/>
        <v>0</v>
      </c>
      <c r="AD77" s="56">
        <f t="shared" si="11"/>
        <v>0</v>
      </c>
      <c r="AE77" s="56">
        <f t="shared" si="12"/>
        <v>64</v>
      </c>
      <c r="AF77" s="56">
        <f t="shared" si="13"/>
        <v>64</v>
      </c>
    </row>
    <row r="78" spans="3:32" ht="42" customHeight="1" x14ac:dyDescent="0.3">
      <c r="C78" s="141"/>
      <c r="D78" s="144"/>
      <c r="E78" s="146"/>
      <c r="F78" s="137" t="s">
        <v>170</v>
      </c>
      <c r="G78" s="137"/>
      <c r="H78" s="62" t="s">
        <v>171</v>
      </c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>
        <f>AB78</f>
        <v>3</v>
      </c>
      <c r="X78" s="56">
        <f>AF78</f>
        <v>96</v>
      </c>
      <c r="Y78" s="56">
        <v>0</v>
      </c>
      <c r="Z78" s="56">
        <v>0</v>
      </c>
      <c r="AA78" s="56">
        <v>3</v>
      </c>
      <c r="AB78" s="56">
        <f t="shared" si="9"/>
        <v>3</v>
      </c>
      <c r="AC78" s="56">
        <f t="shared" si="10"/>
        <v>0</v>
      </c>
      <c r="AD78" s="56">
        <f t="shared" si="11"/>
        <v>0</v>
      </c>
      <c r="AE78" s="56">
        <f t="shared" si="12"/>
        <v>96</v>
      </c>
      <c r="AF78" s="56">
        <f t="shared" si="13"/>
        <v>96</v>
      </c>
    </row>
    <row r="79" spans="3:32" ht="42" customHeight="1" x14ac:dyDescent="0.3">
      <c r="C79" s="141"/>
      <c r="D79" s="144" t="s">
        <v>28</v>
      </c>
      <c r="E79" s="146" t="s">
        <v>172</v>
      </c>
      <c r="F79" s="137" t="s">
        <v>173</v>
      </c>
      <c r="G79" s="137"/>
      <c r="H79" s="62" t="s">
        <v>174</v>
      </c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>
        <f>AB79</f>
        <v>2</v>
      </c>
      <c r="V79" s="56">
        <f>AF79</f>
        <v>48</v>
      </c>
      <c r="W79" s="56"/>
      <c r="X79" s="56"/>
      <c r="Y79" s="56">
        <v>1</v>
      </c>
      <c r="Z79" s="56">
        <v>1</v>
      </c>
      <c r="AA79" s="56">
        <v>0</v>
      </c>
      <c r="AB79" s="56">
        <f t="shared" si="9"/>
        <v>2</v>
      </c>
      <c r="AC79" s="56">
        <f t="shared" si="10"/>
        <v>16</v>
      </c>
      <c r="AD79" s="56">
        <f t="shared" si="11"/>
        <v>32</v>
      </c>
      <c r="AE79" s="56">
        <f t="shared" si="12"/>
        <v>0</v>
      </c>
      <c r="AF79" s="56">
        <f t="shared" si="13"/>
        <v>48</v>
      </c>
    </row>
    <row r="80" spans="3:32" ht="151.94999999999999" customHeight="1" x14ac:dyDescent="0.3">
      <c r="C80" s="141"/>
      <c r="D80" s="144"/>
      <c r="E80" s="146"/>
      <c r="F80" s="137" t="s">
        <v>175</v>
      </c>
      <c r="G80" s="137"/>
      <c r="H80" s="62" t="s">
        <v>176</v>
      </c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>
        <f>AB80</f>
        <v>2</v>
      </c>
      <c r="X80" s="56">
        <f>AF80</f>
        <v>32</v>
      </c>
      <c r="Y80" s="56">
        <v>2</v>
      </c>
      <c r="Z80" s="56">
        <v>0</v>
      </c>
      <c r="AA80" s="56">
        <v>0</v>
      </c>
      <c r="AB80" s="56">
        <f t="shared" si="9"/>
        <v>2</v>
      </c>
      <c r="AC80" s="56">
        <f t="shared" si="10"/>
        <v>32</v>
      </c>
      <c r="AD80" s="56">
        <f t="shared" si="11"/>
        <v>0</v>
      </c>
      <c r="AE80" s="56">
        <f t="shared" si="12"/>
        <v>0</v>
      </c>
      <c r="AF80" s="56">
        <f t="shared" si="13"/>
        <v>32</v>
      </c>
    </row>
    <row r="81" spans="3:32" ht="42" customHeight="1" x14ac:dyDescent="0.3">
      <c r="C81" s="141" t="s">
        <v>30</v>
      </c>
      <c r="D81" s="141"/>
      <c r="E81" s="146" t="s">
        <v>177</v>
      </c>
      <c r="F81" s="137" t="s">
        <v>178</v>
      </c>
      <c r="G81" s="137"/>
      <c r="H81" s="62" t="s">
        <v>81</v>
      </c>
      <c r="I81" s="56">
        <f>AB81</f>
        <v>3</v>
      </c>
      <c r="J81" s="56">
        <f>AF81</f>
        <v>64</v>
      </c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>
        <v>2</v>
      </c>
      <c r="Z81" s="56">
        <v>1</v>
      </c>
      <c r="AA81" s="56">
        <v>0</v>
      </c>
      <c r="AB81" s="56">
        <f t="shared" si="9"/>
        <v>3</v>
      </c>
      <c r="AC81" s="56">
        <f t="shared" si="10"/>
        <v>32</v>
      </c>
      <c r="AD81" s="56">
        <f t="shared" si="11"/>
        <v>32</v>
      </c>
      <c r="AE81" s="56">
        <f t="shared" si="12"/>
        <v>0</v>
      </c>
      <c r="AF81" s="56">
        <f t="shared" si="13"/>
        <v>64</v>
      </c>
    </row>
    <row r="82" spans="3:32" ht="42" customHeight="1" x14ac:dyDescent="0.3">
      <c r="C82" s="141"/>
      <c r="D82" s="141"/>
      <c r="E82" s="146"/>
      <c r="F82" s="137" t="s">
        <v>179</v>
      </c>
      <c r="G82" s="137"/>
      <c r="H82" s="62" t="s">
        <v>81</v>
      </c>
      <c r="I82" s="56"/>
      <c r="J82" s="56"/>
      <c r="K82" s="56">
        <f>AB82</f>
        <v>3</v>
      </c>
      <c r="L82" s="56">
        <f>AF82</f>
        <v>64</v>
      </c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>
        <v>2</v>
      </c>
      <c r="Z82" s="56">
        <v>1</v>
      </c>
      <c r="AA82" s="56">
        <v>0</v>
      </c>
      <c r="AB82" s="56">
        <f t="shared" si="9"/>
        <v>3</v>
      </c>
      <c r="AC82" s="56">
        <f t="shared" si="10"/>
        <v>32</v>
      </c>
      <c r="AD82" s="56">
        <f t="shared" si="11"/>
        <v>32</v>
      </c>
      <c r="AE82" s="56">
        <f t="shared" si="12"/>
        <v>0</v>
      </c>
      <c r="AF82" s="56">
        <f t="shared" si="13"/>
        <v>64</v>
      </c>
    </row>
    <row r="83" spans="3:32" ht="42" customHeight="1" x14ac:dyDescent="0.3">
      <c r="C83" s="141"/>
      <c r="D83" s="141"/>
      <c r="E83" s="146"/>
      <c r="F83" s="137" t="s">
        <v>180</v>
      </c>
      <c r="G83" s="137"/>
      <c r="H83" s="62" t="s">
        <v>103</v>
      </c>
      <c r="I83" s="56"/>
      <c r="J83" s="56"/>
      <c r="K83" s="56"/>
      <c r="L83" s="56"/>
      <c r="M83" s="56">
        <f>AB83</f>
        <v>3</v>
      </c>
      <c r="N83" s="56">
        <f>AF83</f>
        <v>80</v>
      </c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>
        <v>1</v>
      </c>
      <c r="Z83" s="56">
        <v>2</v>
      </c>
      <c r="AA83" s="56">
        <v>0</v>
      </c>
      <c r="AB83" s="56">
        <f t="shared" si="9"/>
        <v>3</v>
      </c>
      <c r="AC83" s="56">
        <f t="shared" si="10"/>
        <v>16</v>
      </c>
      <c r="AD83" s="56">
        <f t="shared" si="11"/>
        <v>64</v>
      </c>
      <c r="AE83" s="56">
        <f t="shared" si="12"/>
        <v>0</v>
      </c>
      <c r="AF83" s="56">
        <f t="shared" si="13"/>
        <v>80</v>
      </c>
    </row>
    <row r="84" spans="3:32" ht="42" customHeight="1" x14ac:dyDescent="0.3">
      <c r="C84" s="141"/>
      <c r="D84" s="141"/>
      <c r="E84" s="146"/>
      <c r="F84" s="137" t="s">
        <v>181</v>
      </c>
      <c r="G84" s="137"/>
      <c r="H84" s="62" t="s">
        <v>148</v>
      </c>
      <c r="I84" s="56"/>
      <c r="J84" s="56"/>
      <c r="K84" s="56"/>
      <c r="L84" s="56"/>
      <c r="M84" s="56"/>
      <c r="N84" s="56"/>
      <c r="O84" s="56">
        <f>AB84</f>
        <v>4</v>
      </c>
      <c r="P84" s="56">
        <f>AF84</f>
        <v>112</v>
      </c>
      <c r="Q84" s="56"/>
      <c r="R84" s="56"/>
      <c r="S84" s="56"/>
      <c r="T84" s="56"/>
      <c r="U84" s="56"/>
      <c r="V84" s="56"/>
      <c r="W84" s="56"/>
      <c r="X84" s="56"/>
      <c r="Y84" s="56">
        <v>1</v>
      </c>
      <c r="Z84" s="56">
        <v>3</v>
      </c>
      <c r="AA84" s="56">
        <v>0</v>
      </c>
      <c r="AB84" s="56">
        <f t="shared" si="9"/>
        <v>4</v>
      </c>
      <c r="AC84" s="56">
        <f t="shared" si="10"/>
        <v>16</v>
      </c>
      <c r="AD84" s="56">
        <f t="shared" si="11"/>
        <v>96</v>
      </c>
      <c r="AE84" s="56">
        <f t="shared" si="12"/>
        <v>0</v>
      </c>
      <c r="AF84" s="56">
        <f t="shared" si="13"/>
        <v>112</v>
      </c>
    </row>
    <row r="85" spans="3:32" ht="42" customHeight="1" x14ac:dyDescent="0.3">
      <c r="C85" s="141"/>
      <c r="D85" s="141"/>
      <c r="E85" s="146"/>
      <c r="F85" s="137" t="s">
        <v>182</v>
      </c>
      <c r="G85" s="137"/>
      <c r="H85" s="62" t="s">
        <v>183</v>
      </c>
      <c r="I85" s="56"/>
      <c r="J85" s="56"/>
      <c r="K85" s="56"/>
      <c r="L85" s="56"/>
      <c r="M85" s="56"/>
      <c r="N85" s="56"/>
      <c r="O85" s="56"/>
      <c r="P85" s="56"/>
      <c r="Q85" s="56">
        <f>AB85</f>
        <v>4</v>
      </c>
      <c r="R85" s="56">
        <f>AF85</f>
        <v>112</v>
      </c>
      <c r="S85" s="56"/>
      <c r="T85" s="56"/>
      <c r="U85" s="56"/>
      <c r="V85" s="56"/>
      <c r="W85" s="56"/>
      <c r="X85" s="56"/>
      <c r="Y85" s="56">
        <v>1</v>
      </c>
      <c r="Z85" s="56">
        <v>3</v>
      </c>
      <c r="AA85" s="56">
        <v>0</v>
      </c>
      <c r="AB85" s="56">
        <f t="shared" si="9"/>
        <v>4</v>
      </c>
      <c r="AC85" s="56">
        <f t="shared" si="10"/>
        <v>16</v>
      </c>
      <c r="AD85" s="56">
        <f t="shared" si="11"/>
        <v>96</v>
      </c>
      <c r="AE85" s="56">
        <f t="shared" si="12"/>
        <v>0</v>
      </c>
      <c r="AF85" s="56">
        <f t="shared" si="13"/>
        <v>112</v>
      </c>
    </row>
    <row r="86" spans="3:32" ht="42" customHeight="1" x14ac:dyDescent="0.3">
      <c r="C86" s="141"/>
      <c r="D86" s="141"/>
      <c r="E86" s="146"/>
      <c r="F86" s="137" t="s">
        <v>184</v>
      </c>
      <c r="G86" s="137"/>
      <c r="H86" s="62" t="s">
        <v>185</v>
      </c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>
        <f>AB86</f>
        <v>5</v>
      </c>
      <c r="T86" s="56">
        <f>AF86</f>
        <v>144</v>
      </c>
      <c r="U86" s="56"/>
      <c r="V86" s="56"/>
      <c r="W86" s="56"/>
      <c r="X86" s="56"/>
      <c r="Y86" s="56">
        <v>1</v>
      </c>
      <c r="Z86" s="56">
        <v>4</v>
      </c>
      <c r="AA86" s="56">
        <v>0</v>
      </c>
      <c r="AB86" s="56">
        <f t="shared" si="9"/>
        <v>5</v>
      </c>
      <c r="AC86" s="56">
        <f t="shared" si="10"/>
        <v>16</v>
      </c>
      <c r="AD86" s="56">
        <f t="shared" si="11"/>
        <v>128</v>
      </c>
      <c r="AE86" s="56">
        <f t="shared" si="12"/>
        <v>0</v>
      </c>
      <c r="AF86" s="56">
        <f t="shared" si="13"/>
        <v>144</v>
      </c>
    </row>
    <row r="87" spans="3:32" ht="42" customHeight="1" x14ac:dyDescent="0.3">
      <c r="C87" s="141"/>
      <c r="D87" s="141"/>
      <c r="E87" s="146"/>
      <c r="F87" s="137" t="s">
        <v>186</v>
      </c>
      <c r="G87" s="137"/>
      <c r="H87" s="62" t="s">
        <v>187</v>
      </c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>
        <f>AB87</f>
        <v>4</v>
      </c>
      <c r="V87" s="56">
        <f>AF87</f>
        <v>128</v>
      </c>
      <c r="W87" s="56"/>
      <c r="X87" s="56"/>
      <c r="Y87" s="56">
        <v>0</v>
      </c>
      <c r="Z87" s="56">
        <v>4</v>
      </c>
      <c r="AA87" s="56">
        <v>0</v>
      </c>
      <c r="AB87" s="56">
        <f t="shared" si="9"/>
        <v>4</v>
      </c>
      <c r="AC87" s="56">
        <f t="shared" si="10"/>
        <v>0</v>
      </c>
      <c r="AD87" s="56">
        <f t="shared" si="11"/>
        <v>128</v>
      </c>
      <c r="AE87" s="56">
        <f t="shared" si="12"/>
        <v>0</v>
      </c>
      <c r="AF87" s="56">
        <f t="shared" si="13"/>
        <v>128</v>
      </c>
    </row>
    <row r="88" spans="3:32" ht="42" customHeight="1" x14ac:dyDescent="0.3">
      <c r="C88" s="141"/>
      <c r="D88" s="141"/>
      <c r="E88" s="146"/>
      <c r="F88" s="137" t="s">
        <v>188</v>
      </c>
      <c r="G88" s="137"/>
      <c r="H88" s="62" t="s">
        <v>189</v>
      </c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>
        <f>AB88</f>
        <v>4</v>
      </c>
      <c r="X88" s="56">
        <f>AF88</f>
        <v>128</v>
      </c>
      <c r="Y88" s="56">
        <v>0</v>
      </c>
      <c r="Z88" s="56">
        <v>4</v>
      </c>
      <c r="AA88" s="56">
        <v>0</v>
      </c>
      <c r="AB88" s="56">
        <f t="shared" si="9"/>
        <v>4</v>
      </c>
      <c r="AC88" s="56">
        <f t="shared" si="10"/>
        <v>0</v>
      </c>
      <c r="AD88" s="56">
        <f t="shared" si="11"/>
        <v>128</v>
      </c>
      <c r="AE88" s="56">
        <f t="shared" si="12"/>
        <v>0</v>
      </c>
      <c r="AF88" s="56">
        <f t="shared" si="13"/>
        <v>128</v>
      </c>
    </row>
    <row r="89" spans="3:32" ht="28.2" customHeight="1" x14ac:dyDescent="0.3">
      <c r="C89" s="153" t="s">
        <v>190</v>
      </c>
      <c r="D89" s="153"/>
      <c r="E89" s="153"/>
      <c r="F89" s="153"/>
      <c r="G89" s="153"/>
      <c r="H89" s="153"/>
      <c r="I89" s="65">
        <f t="shared" ref="I89:AA89" si="14">SUM(I26:I88)</f>
        <v>25</v>
      </c>
      <c r="J89" s="65">
        <f t="shared" si="14"/>
        <v>560</v>
      </c>
      <c r="K89" s="65">
        <f t="shared" si="14"/>
        <v>25</v>
      </c>
      <c r="L89" s="65">
        <f t="shared" si="14"/>
        <v>576</v>
      </c>
      <c r="M89" s="65">
        <f t="shared" si="14"/>
        <v>25</v>
      </c>
      <c r="N89" s="65">
        <f t="shared" si="14"/>
        <v>640</v>
      </c>
      <c r="O89" s="65">
        <f t="shared" si="14"/>
        <v>25</v>
      </c>
      <c r="P89" s="65">
        <f t="shared" si="14"/>
        <v>656</v>
      </c>
      <c r="Q89" s="65">
        <f t="shared" si="14"/>
        <v>25</v>
      </c>
      <c r="R89" s="65">
        <f t="shared" si="14"/>
        <v>656</v>
      </c>
      <c r="S89" s="65">
        <f t="shared" si="14"/>
        <v>25</v>
      </c>
      <c r="T89" s="65">
        <f t="shared" si="14"/>
        <v>656</v>
      </c>
      <c r="U89" s="65">
        <f t="shared" si="14"/>
        <v>25</v>
      </c>
      <c r="V89" s="65">
        <f t="shared" si="14"/>
        <v>784</v>
      </c>
      <c r="W89" s="65">
        <f t="shared" si="14"/>
        <v>25</v>
      </c>
      <c r="X89" s="65">
        <f t="shared" si="14"/>
        <v>768</v>
      </c>
      <c r="Y89" s="65">
        <f t="shared" si="14"/>
        <v>69</v>
      </c>
      <c r="Z89" s="65">
        <f t="shared" si="14"/>
        <v>85</v>
      </c>
      <c r="AA89" s="65">
        <f t="shared" si="14"/>
        <v>46</v>
      </c>
      <c r="AB89" s="65">
        <f t="shared" si="9"/>
        <v>200</v>
      </c>
      <c r="AC89" s="65">
        <f t="shared" si="10"/>
        <v>1104</v>
      </c>
      <c r="AD89" s="65">
        <f t="shared" si="11"/>
        <v>2720</v>
      </c>
      <c r="AE89" s="65">
        <f t="shared" si="12"/>
        <v>1472</v>
      </c>
      <c r="AF89" s="65">
        <f t="shared" si="13"/>
        <v>5296</v>
      </c>
    </row>
    <row r="90" spans="3:32" ht="28.2" customHeight="1" x14ac:dyDescent="0.3">
      <c r="C90" s="148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50"/>
    </row>
    <row r="91" spans="3:32" ht="140.4" customHeight="1" x14ac:dyDescent="0.3">
      <c r="C91" s="147" t="s">
        <v>191</v>
      </c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</row>
    <row r="92" spans="3:32" ht="37.950000000000003" customHeight="1" x14ac:dyDescent="0.3">
      <c r="C92" s="147" t="s">
        <v>192</v>
      </c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</row>
    <row r="93" spans="3:32" ht="34.200000000000003" customHeight="1" x14ac:dyDescent="0.3">
      <c r="C93" s="147" t="s">
        <v>193</v>
      </c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</row>
    <row r="94" spans="3:32" x14ac:dyDescent="0.3">
      <c r="C94" s="66"/>
      <c r="D94" s="66"/>
      <c r="E94" s="66"/>
      <c r="F94" s="66"/>
      <c r="G94" s="66"/>
      <c r="H94" s="66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6"/>
      <c r="V94" s="66"/>
      <c r="W94" s="66"/>
      <c r="X94" s="67"/>
      <c r="Y94" s="67"/>
      <c r="Z94" s="67"/>
      <c r="AA94" s="68"/>
      <c r="AB94" s="68"/>
      <c r="AC94" s="66"/>
      <c r="AD94" s="67"/>
      <c r="AE94" s="67"/>
      <c r="AF94" s="67"/>
    </row>
    <row r="95" spans="3:32" x14ac:dyDescent="0.3">
      <c r="C95" s="66"/>
      <c r="D95" s="66"/>
      <c r="E95" s="66"/>
      <c r="F95" s="66"/>
      <c r="G95" s="66"/>
      <c r="H95" s="66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6"/>
      <c r="V95" s="66"/>
      <c r="W95" s="66"/>
      <c r="X95" s="67"/>
      <c r="Y95" s="67"/>
      <c r="Z95" s="67"/>
      <c r="AA95" s="68"/>
      <c r="AB95" s="68"/>
      <c r="AC95" s="66"/>
      <c r="AD95" s="67"/>
      <c r="AE95" s="67"/>
      <c r="AF95" s="67"/>
    </row>
    <row r="96" spans="3:32" x14ac:dyDescent="0.3">
      <c r="C96" s="66"/>
      <c r="D96" s="66"/>
      <c r="E96" s="66"/>
      <c r="F96" s="66"/>
      <c r="G96" s="66"/>
      <c r="H96" s="66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6"/>
      <c r="V96" s="66"/>
      <c r="W96" s="66"/>
      <c r="X96" s="67"/>
      <c r="Y96" s="67"/>
      <c r="Z96" s="67"/>
      <c r="AA96" s="68"/>
      <c r="AB96" s="68"/>
      <c r="AC96" s="66"/>
      <c r="AD96" s="67"/>
      <c r="AE96" s="67"/>
      <c r="AF96" s="67"/>
    </row>
    <row r="97" spans="3:32" x14ac:dyDescent="0.3">
      <c r="C97" s="66"/>
      <c r="D97" s="66"/>
      <c r="E97" s="66"/>
      <c r="F97" s="66"/>
      <c r="G97" s="66"/>
      <c r="H97" s="66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6"/>
      <c r="V97" s="66"/>
      <c r="W97" s="66"/>
      <c r="X97" s="67"/>
      <c r="Y97" s="67"/>
      <c r="Z97" s="67"/>
      <c r="AA97" s="68"/>
      <c r="AB97" s="68"/>
      <c r="AC97" s="66"/>
      <c r="AD97" s="67"/>
      <c r="AE97" s="67"/>
      <c r="AF97" s="67"/>
    </row>
    <row r="98" spans="3:32" x14ac:dyDescent="0.3">
      <c r="C98" s="66"/>
      <c r="D98" s="66"/>
      <c r="E98" s="66"/>
      <c r="F98" s="66"/>
      <c r="G98" s="66"/>
      <c r="H98" s="66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6"/>
      <c r="V98" s="66"/>
      <c r="W98" s="66"/>
      <c r="X98" s="67"/>
      <c r="Y98" s="67"/>
      <c r="Z98" s="67"/>
      <c r="AA98" s="68"/>
      <c r="AB98" s="68"/>
      <c r="AC98" s="66"/>
      <c r="AD98" s="67"/>
      <c r="AE98" s="67"/>
      <c r="AF98" s="67"/>
    </row>
    <row r="99" spans="3:32" x14ac:dyDescent="0.3">
      <c r="C99" s="66"/>
      <c r="D99" s="66"/>
      <c r="E99" s="66"/>
      <c r="F99" s="66"/>
      <c r="G99" s="66"/>
      <c r="H99" s="66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6"/>
      <c r="V99" s="66"/>
      <c r="W99" s="66"/>
      <c r="X99" s="67"/>
      <c r="Y99" s="67"/>
      <c r="Z99" s="67"/>
      <c r="AA99" s="68"/>
      <c r="AB99" s="68"/>
      <c r="AC99" s="66"/>
      <c r="AD99" s="67"/>
      <c r="AE99" s="67"/>
      <c r="AF99" s="67"/>
    </row>
    <row r="100" spans="3:32" x14ac:dyDescent="0.3">
      <c r="C100" s="66"/>
      <c r="D100" s="66"/>
      <c r="E100" s="66"/>
      <c r="F100" s="66"/>
      <c r="G100" s="66"/>
      <c r="H100" s="66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6"/>
      <c r="V100" s="66"/>
      <c r="W100" s="66"/>
      <c r="X100" s="67"/>
      <c r="Y100" s="67"/>
      <c r="Z100" s="67"/>
      <c r="AA100" s="68"/>
      <c r="AB100" s="68"/>
      <c r="AC100" s="66"/>
      <c r="AD100" s="67"/>
      <c r="AE100" s="67"/>
      <c r="AF100" s="67"/>
    </row>
    <row r="101" spans="3:32" x14ac:dyDescent="0.3">
      <c r="C101" s="66"/>
      <c r="D101" s="66"/>
      <c r="E101" s="66"/>
      <c r="F101" s="66"/>
      <c r="G101" s="66"/>
      <c r="H101" s="66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6"/>
      <c r="V101" s="66"/>
      <c r="W101" s="66"/>
      <c r="X101" s="67"/>
      <c r="Y101" s="67"/>
      <c r="Z101" s="67"/>
      <c r="AA101" s="68"/>
      <c r="AB101" s="68"/>
      <c r="AC101" s="66"/>
      <c r="AD101" s="67"/>
      <c r="AE101" s="67"/>
      <c r="AF101" s="67"/>
    </row>
    <row r="102" spans="3:32" x14ac:dyDescent="0.3">
      <c r="C102" s="66"/>
      <c r="D102" s="66"/>
      <c r="E102" s="66"/>
      <c r="F102" s="66"/>
      <c r="G102" s="66"/>
      <c r="H102" s="66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6"/>
      <c r="V102" s="66"/>
      <c r="W102" s="66"/>
      <c r="X102" s="67"/>
      <c r="Y102" s="67"/>
      <c r="Z102" s="67"/>
      <c r="AA102" s="68"/>
      <c r="AB102" s="68"/>
      <c r="AC102" s="66"/>
      <c r="AD102" s="67"/>
      <c r="AE102" s="67"/>
      <c r="AF102" s="67"/>
    </row>
    <row r="103" spans="3:32" x14ac:dyDescent="0.3">
      <c r="C103" s="66"/>
      <c r="D103" s="66"/>
      <c r="E103" s="66"/>
      <c r="F103" s="66"/>
      <c r="G103" s="66"/>
      <c r="H103" s="66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6"/>
      <c r="V103" s="66"/>
      <c r="W103" s="66"/>
      <c r="X103" s="67"/>
      <c r="Y103" s="67"/>
      <c r="Z103" s="67"/>
      <c r="AA103" s="68"/>
      <c r="AB103" s="68"/>
      <c r="AC103" s="66"/>
      <c r="AD103" s="67"/>
      <c r="AE103" s="67"/>
      <c r="AF103" s="67"/>
    </row>
    <row r="104" spans="3:32" x14ac:dyDescent="0.3">
      <c r="C104" s="66"/>
      <c r="D104" s="66"/>
      <c r="E104" s="66"/>
      <c r="F104" s="66"/>
      <c r="G104" s="66"/>
      <c r="H104" s="66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6"/>
      <c r="V104" s="66"/>
      <c r="W104" s="66"/>
      <c r="X104" s="67"/>
      <c r="Y104" s="67"/>
      <c r="Z104" s="67"/>
      <c r="AA104" s="68"/>
      <c r="AB104" s="68"/>
      <c r="AC104" s="66"/>
      <c r="AD104" s="67"/>
      <c r="AE104" s="67"/>
      <c r="AF104" s="67"/>
    </row>
    <row r="105" spans="3:32" x14ac:dyDescent="0.3">
      <c r="C105" s="66"/>
      <c r="D105" s="66"/>
      <c r="E105" s="66"/>
      <c r="F105" s="66"/>
      <c r="G105" s="66"/>
      <c r="H105" s="66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6"/>
      <c r="V105" s="66"/>
      <c r="W105" s="66"/>
      <c r="X105" s="67"/>
      <c r="Y105" s="67"/>
      <c r="Z105" s="67"/>
      <c r="AA105" s="68"/>
      <c r="AB105" s="68"/>
      <c r="AC105" s="66"/>
      <c r="AD105" s="67"/>
      <c r="AE105" s="67"/>
      <c r="AF105" s="67"/>
    </row>
    <row r="106" spans="3:32" x14ac:dyDescent="0.3">
      <c r="C106" s="66"/>
      <c r="D106" s="66"/>
      <c r="E106" s="66"/>
      <c r="F106" s="66"/>
      <c r="G106" s="66"/>
      <c r="H106" s="66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6"/>
      <c r="V106" s="66"/>
      <c r="W106" s="66"/>
      <c r="X106" s="67"/>
      <c r="Y106" s="67"/>
      <c r="Z106" s="67"/>
      <c r="AA106" s="68"/>
      <c r="AB106" s="68"/>
      <c r="AC106" s="66"/>
      <c r="AD106" s="67"/>
      <c r="AE106" s="67"/>
      <c r="AF106" s="67"/>
    </row>
  </sheetData>
  <mergeCells count="146">
    <mergeCell ref="C93:AF93"/>
    <mergeCell ref="C90:AF90"/>
    <mergeCell ref="Y21:AF21"/>
    <mergeCell ref="C81:D88"/>
    <mergeCell ref="E81:E88"/>
    <mergeCell ref="C89:H89"/>
    <mergeCell ref="C91:AF91"/>
    <mergeCell ref="C92:AF92"/>
    <mergeCell ref="C66:C73"/>
    <mergeCell ref="D66:D72"/>
    <mergeCell ref="E66:E72"/>
    <mergeCell ref="C74:C80"/>
    <mergeCell ref="D74:D78"/>
    <mergeCell ref="E74:E78"/>
    <mergeCell ref="D79:D80"/>
    <mergeCell ref="E79:E80"/>
    <mergeCell ref="F86:G86"/>
    <mergeCell ref="F87:G87"/>
    <mergeCell ref="F88:G88"/>
    <mergeCell ref="C26:C39"/>
    <mergeCell ref="D26:D36"/>
    <mergeCell ref="E26:E36"/>
    <mergeCell ref="D37:D39"/>
    <mergeCell ref="E37:E39"/>
    <mergeCell ref="C56:C65"/>
    <mergeCell ref="D56:D64"/>
    <mergeCell ref="E56:E64"/>
    <mergeCell ref="F81:G81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82:G82"/>
    <mergeCell ref="F83:G83"/>
    <mergeCell ref="F84:G84"/>
    <mergeCell ref="F85:G85"/>
    <mergeCell ref="F76:G76"/>
    <mergeCell ref="F77:G77"/>
    <mergeCell ref="F78:G78"/>
    <mergeCell ref="F79:G79"/>
    <mergeCell ref="F80:G8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41:G41"/>
    <mergeCell ref="F42:G42"/>
    <mergeCell ref="F43:G43"/>
    <mergeCell ref="F44:G44"/>
    <mergeCell ref="F45:G45"/>
    <mergeCell ref="C8:D8"/>
    <mergeCell ref="E8:M8"/>
    <mergeCell ref="J20:T20"/>
    <mergeCell ref="F36:G36"/>
    <mergeCell ref="F37:G37"/>
    <mergeCell ref="F38:G38"/>
    <mergeCell ref="F39:G39"/>
    <mergeCell ref="F40:G40"/>
    <mergeCell ref="F31:G31"/>
    <mergeCell ref="F32:G32"/>
    <mergeCell ref="F33:G33"/>
    <mergeCell ref="F34:G34"/>
    <mergeCell ref="F35:G35"/>
    <mergeCell ref="C40:C55"/>
    <mergeCell ref="D40:D53"/>
    <mergeCell ref="E40:E53"/>
    <mergeCell ref="D54:D55"/>
    <mergeCell ref="E54:E55"/>
    <mergeCell ref="I10:R10"/>
    <mergeCell ref="S10:U10"/>
    <mergeCell ref="U13:V13"/>
    <mergeCell ref="F26:G26"/>
    <mergeCell ref="F27:G27"/>
    <mergeCell ref="F28:G28"/>
    <mergeCell ref="F29:G29"/>
    <mergeCell ref="F30:G30"/>
    <mergeCell ref="C15:D15"/>
    <mergeCell ref="E15:F15"/>
    <mergeCell ref="C2:AF2"/>
    <mergeCell ref="W4:AF4"/>
    <mergeCell ref="X6:AF6"/>
    <mergeCell ref="U8:AF8"/>
    <mergeCell ref="Y14:Z14"/>
    <mergeCell ref="AC14:AD14"/>
    <mergeCell ref="E14:H14"/>
    <mergeCell ref="X10:Y10"/>
    <mergeCell ref="C12:D12"/>
    <mergeCell ref="E12:Q12"/>
    <mergeCell ref="G10:H10"/>
    <mergeCell ref="E10:F10"/>
    <mergeCell ref="C4:D4"/>
    <mergeCell ref="E4:N4"/>
    <mergeCell ref="O4:U4"/>
    <mergeCell ref="C10:D10"/>
    <mergeCell ref="J14:X15"/>
    <mergeCell ref="N8:T8"/>
    <mergeCell ref="C14:D14"/>
    <mergeCell ref="C6:D6"/>
    <mergeCell ref="E6:F6"/>
    <mergeCell ref="G6:I6"/>
    <mergeCell ref="J6:R6"/>
    <mergeCell ref="S6:W6"/>
    <mergeCell ref="Y23:Z23"/>
    <mergeCell ref="AB23:AB25"/>
    <mergeCell ref="AC23:AD23"/>
    <mergeCell ref="AF23:AF25"/>
    <mergeCell ref="Y20:Z20"/>
    <mergeCell ref="C16:D16"/>
    <mergeCell ref="E16:H16"/>
    <mergeCell ref="C18:D18"/>
    <mergeCell ref="E18:H18"/>
    <mergeCell ref="I23:X23"/>
    <mergeCell ref="C21:D21"/>
    <mergeCell ref="J21:T21"/>
    <mergeCell ref="C23:C25"/>
    <mergeCell ref="D23:E25"/>
    <mergeCell ref="F23:G25"/>
    <mergeCell ref="H23:H25"/>
    <mergeCell ref="C17:D17"/>
    <mergeCell ref="J16:X16"/>
    <mergeCell ref="J17:X17"/>
    <mergeCell ref="J18:X18"/>
    <mergeCell ref="J19:X19"/>
    <mergeCell ref="U20:V20"/>
  </mergeCells>
  <conditionalFormatting sqref="AB19">
    <cfRule type="cellIs" dxfId="0" priority="1" operator="greaterThan">
      <formula>3264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F8E. It for EEST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pedro</dc:creator>
  <cp:lastModifiedBy>walter pedro</cp:lastModifiedBy>
  <dcterms:created xsi:type="dcterms:W3CDTF">2026-07-28T17:10:27Z</dcterms:created>
  <dcterms:modified xsi:type="dcterms:W3CDTF">2026-08-18T05:13:49Z</dcterms:modified>
</cp:coreProperties>
</file>